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PNG\PDMC\Common\REPORTS AND STATISTICS\Miscellaneous Reports available on ER website\HistoricalHeliumProduction\"/>
    </mc:Choice>
  </mc:AlternateContent>
  <bookViews>
    <workbookView xWindow="0" yWindow="0" windowWidth="16457" windowHeight="5546" firstSheet="1" activeTab="3"/>
  </bookViews>
  <sheets>
    <sheet name="SKWI101031001714W300" sheetId="4" r:id="rId1"/>
    <sheet name="SKWI111110301714W300" sheetId="3" r:id="rId2"/>
    <sheet name="SKWI121070901714W300" sheetId="2" r:id="rId3"/>
    <sheet name="SKWI102010901714W300" sheetId="1" r:id="rId4"/>
  </sheets>
  <definedNames>
    <definedName name="_xlnm._FilterDatabase" localSheetId="0" hidden="1">SKWI101031001714W300!$A$7:$Q$7</definedName>
  </definedNames>
  <calcPr calcId="162913"/>
</workbook>
</file>

<file path=xl/calcChain.xml><?xml version="1.0" encoding="utf-8"?>
<calcChain xmlns="http://schemas.openxmlformats.org/spreadsheetml/2006/main">
  <c r="F10" i="1" l="1"/>
  <c r="F11" i="1"/>
  <c r="F14" i="1"/>
  <c r="F15" i="1"/>
  <c r="F16" i="1"/>
  <c r="F17" i="1"/>
  <c r="F20" i="1"/>
  <c r="F21" i="1"/>
  <c r="F25" i="1"/>
  <c r="F26" i="1"/>
  <c r="F30" i="1"/>
  <c r="F35" i="1"/>
  <c r="F36" i="1"/>
  <c r="F37" i="1"/>
  <c r="F40" i="1"/>
  <c r="F41" i="1"/>
  <c r="F42" i="1"/>
  <c r="F48" i="1"/>
  <c r="F49" i="1"/>
  <c r="F50" i="1"/>
  <c r="F51" i="1"/>
  <c r="F52" i="1"/>
  <c r="F53" i="1"/>
  <c r="F54" i="1"/>
  <c r="F55" i="1"/>
  <c r="F56" i="1"/>
  <c r="F57" i="1"/>
  <c r="F58" i="1"/>
  <c r="F59" i="1"/>
  <c r="F62" i="1"/>
  <c r="F63" i="1"/>
  <c r="F64" i="1"/>
  <c r="F65" i="1"/>
  <c r="F70" i="1"/>
  <c r="F71" i="1"/>
  <c r="F72" i="1"/>
  <c r="F73" i="1"/>
  <c r="F74" i="1"/>
  <c r="F75" i="1"/>
  <c r="F76"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1" i="1"/>
  <c r="F142" i="1"/>
  <c r="F143" i="1"/>
  <c r="F144" i="1"/>
  <c r="F145" i="1"/>
  <c r="F146" i="1"/>
  <c r="F147" i="1"/>
  <c r="F148" i="1"/>
  <c r="F149" i="1"/>
  <c r="F150" i="1"/>
  <c r="F151" i="1"/>
  <c r="F152" i="1"/>
  <c r="F153" i="1"/>
  <c r="F154" i="1"/>
  <c r="F155" i="1"/>
  <c r="F156" i="1"/>
  <c r="F157" i="1"/>
  <c r="F158" i="1"/>
  <c r="F159" i="1"/>
  <c r="F160" i="1"/>
  <c r="F161" i="1"/>
  <c r="F164" i="1"/>
  <c r="F165" i="1"/>
  <c r="F166" i="1"/>
  <c r="F167" i="1"/>
  <c r="F168" i="1"/>
  <c r="F169" i="1"/>
  <c r="F170" i="1"/>
  <c r="F8" i="1"/>
  <c r="E10" i="2"/>
  <c r="G10" i="1"/>
  <c r="G11" i="2"/>
  <c r="F11" i="2"/>
  <c r="E11" i="2"/>
  <c r="G10" i="3"/>
  <c r="H11" i="4"/>
  <c r="F10" i="3"/>
  <c r="G9" i="4"/>
  <c r="E9" i="3"/>
  <c r="F8" i="4"/>
  <c r="G11" i="3"/>
  <c r="G12" i="3"/>
  <c r="G13" i="3"/>
  <c r="G9" i="3"/>
  <c r="G172" i="4"/>
  <c r="H8" i="1" l="1"/>
  <c r="G8" i="1"/>
  <c r="H10" i="1"/>
  <c r="H11" i="1"/>
  <c r="H14" i="1"/>
  <c r="H15" i="1"/>
  <c r="H16" i="1"/>
  <c r="H17" i="1"/>
  <c r="H20" i="1"/>
  <c r="H21" i="1"/>
  <c r="H25" i="1"/>
  <c r="H26" i="1"/>
  <c r="H30" i="1"/>
  <c r="H35" i="1"/>
  <c r="H36" i="1"/>
  <c r="H37" i="1"/>
  <c r="H40" i="1"/>
  <c r="H41" i="1"/>
  <c r="H42" i="1"/>
  <c r="H48" i="1"/>
  <c r="H49" i="1"/>
  <c r="H50" i="1"/>
  <c r="H51" i="1"/>
  <c r="H52" i="1"/>
  <c r="H53" i="1"/>
  <c r="H54" i="1"/>
  <c r="H55" i="1"/>
  <c r="H56" i="1"/>
  <c r="H57" i="1"/>
  <c r="H58" i="1"/>
  <c r="H59" i="1"/>
  <c r="H62" i="1"/>
  <c r="H63" i="1"/>
  <c r="H64" i="1"/>
  <c r="H65" i="1"/>
  <c r="H70" i="1"/>
  <c r="H71" i="1"/>
  <c r="H72" i="1"/>
  <c r="H73" i="1"/>
  <c r="H74" i="1"/>
  <c r="H75" i="1"/>
  <c r="H76"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1" i="1"/>
  <c r="H142" i="1"/>
  <c r="H143" i="1"/>
  <c r="H144" i="1"/>
  <c r="H145" i="1"/>
  <c r="H146" i="1"/>
  <c r="H147" i="1"/>
  <c r="H148" i="1"/>
  <c r="H149" i="1"/>
  <c r="H150" i="1"/>
  <c r="H151" i="1"/>
  <c r="H152" i="1"/>
  <c r="H153" i="1"/>
  <c r="H154" i="1"/>
  <c r="H155" i="1"/>
  <c r="H156" i="1"/>
  <c r="H157" i="1"/>
  <c r="H158" i="1"/>
  <c r="H159" i="1"/>
  <c r="H160" i="1"/>
  <c r="H161" i="1"/>
  <c r="G11" i="1"/>
  <c r="G14" i="1"/>
  <c r="G15" i="1"/>
  <c r="G16" i="1"/>
  <c r="G17" i="1"/>
  <c r="G20" i="1"/>
  <c r="G21" i="1"/>
  <c r="G25" i="1"/>
  <c r="G26" i="1"/>
  <c r="G30" i="1"/>
  <c r="G35" i="1"/>
  <c r="G36" i="1"/>
  <c r="G37" i="1"/>
  <c r="G40" i="1"/>
  <c r="G41" i="1"/>
  <c r="G42" i="1"/>
  <c r="G48" i="1"/>
  <c r="G49" i="1"/>
  <c r="G50" i="1"/>
  <c r="G51" i="1"/>
  <c r="G52" i="1"/>
  <c r="G53" i="1"/>
  <c r="G54" i="1"/>
  <c r="G55" i="1"/>
  <c r="G56" i="1"/>
  <c r="G57" i="1"/>
  <c r="G58" i="1"/>
  <c r="G59" i="1"/>
  <c r="G62" i="1"/>
  <c r="G63" i="1"/>
  <c r="G64" i="1"/>
  <c r="G65" i="1"/>
  <c r="G70" i="1"/>
  <c r="G71" i="1"/>
  <c r="G72" i="1"/>
  <c r="G73" i="1"/>
  <c r="G74" i="1"/>
  <c r="G75" i="1"/>
  <c r="G76"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1" i="1"/>
  <c r="G142" i="1"/>
  <c r="G143" i="1"/>
  <c r="G144" i="1"/>
  <c r="G145" i="1"/>
  <c r="G146" i="1"/>
  <c r="G147" i="1"/>
  <c r="G148" i="1"/>
  <c r="G149" i="1"/>
  <c r="G150" i="1"/>
  <c r="G151" i="1"/>
  <c r="G152" i="1"/>
  <c r="G153" i="1"/>
  <c r="G154" i="1"/>
  <c r="G155" i="1"/>
  <c r="G156" i="1"/>
  <c r="G157" i="1"/>
  <c r="G158" i="1"/>
  <c r="G159" i="1"/>
  <c r="G160" i="1"/>
  <c r="G161" i="1"/>
  <c r="G164" i="1"/>
  <c r="G165" i="1"/>
  <c r="G166" i="1"/>
  <c r="G167" i="1"/>
  <c r="G168" i="1"/>
  <c r="G169" i="1"/>
  <c r="G170" i="1"/>
  <c r="F62" i="2"/>
  <c r="G10" i="2"/>
  <c r="G12" i="2"/>
  <c r="G13" i="2"/>
  <c r="G14" i="2"/>
  <c r="G15" i="2"/>
  <c r="G16" i="2"/>
  <c r="G17" i="2"/>
  <c r="G18" i="2"/>
  <c r="G19" i="2"/>
  <c r="G20" i="2"/>
  <c r="G21" i="2"/>
  <c r="G22" i="2"/>
  <c r="G23" i="2"/>
  <c r="G24" i="2"/>
  <c r="G25" i="2"/>
  <c r="G26" i="2"/>
  <c r="G27" i="2"/>
  <c r="G28" i="2"/>
  <c r="G29" i="2"/>
  <c r="G30" i="2"/>
  <c r="G31" i="2"/>
  <c r="G9" i="2"/>
  <c r="G8" i="4"/>
  <c r="H31" i="4" l="1"/>
  <c r="F31" i="4"/>
  <c r="G31" i="4"/>
  <c r="F33" i="4"/>
  <c r="F9" i="4"/>
  <c r="F11" i="4"/>
  <c r="G11" i="4"/>
  <c r="F13" i="4"/>
  <c r="G13" i="4"/>
  <c r="F14" i="4"/>
  <c r="G14" i="4"/>
  <c r="F15" i="4"/>
  <c r="G15" i="4"/>
  <c r="F16" i="4"/>
  <c r="G16" i="4"/>
  <c r="F20" i="4"/>
  <c r="G20" i="4"/>
  <c r="F21" i="4"/>
  <c r="G21" i="4"/>
  <c r="F22" i="4"/>
  <c r="G22" i="4"/>
  <c r="F24" i="4"/>
  <c r="G24" i="4"/>
  <c r="F25" i="4"/>
  <c r="G25" i="4"/>
  <c r="F26" i="4"/>
  <c r="G26" i="4"/>
  <c r="F29" i="4"/>
  <c r="G29" i="4"/>
  <c r="F30" i="4"/>
  <c r="G30" i="4"/>
  <c r="F32" i="4"/>
  <c r="G32" i="4"/>
  <c r="G33" i="4"/>
  <c r="F34" i="4"/>
  <c r="G34" i="4"/>
  <c r="F35" i="4"/>
  <c r="G35" i="4"/>
  <c r="F36" i="4"/>
  <c r="G36" i="4"/>
  <c r="F40" i="4"/>
  <c r="G40" i="4"/>
  <c r="F41" i="4"/>
  <c r="G41" i="4"/>
  <c r="F44" i="4"/>
  <c r="G44" i="4"/>
  <c r="F45" i="4"/>
  <c r="G45" i="4"/>
  <c r="F46" i="4"/>
  <c r="G46" i="4"/>
  <c r="F47" i="4"/>
  <c r="G47" i="4"/>
  <c r="F48" i="4"/>
  <c r="G48" i="4"/>
  <c r="F49" i="4"/>
  <c r="G49" i="4"/>
  <c r="F50" i="4"/>
  <c r="G50" i="4"/>
  <c r="F53" i="4"/>
  <c r="G53" i="4"/>
  <c r="F54" i="4"/>
  <c r="G54" i="4"/>
  <c r="F55" i="4"/>
  <c r="G55" i="4"/>
  <c r="F56" i="4"/>
  <c r="G56" i="4"/>
  <c r="F59" i="4"/>
  <c r="G59" i="4"/>
  <c r="F61" i="4"/>
  <c r="G61" i="4"/>
  <c r="F62" i="4"/>
  <c r="G62" i="4"/>
  <c r="F63" i="4"/>
  <c r="G63" i="4"/>
  <c r="F64" i="4"/>
  <c r="G64" i="4"/>
  <c r="F65" i="4"/>
  <c r="G65" i="4"/>
  <c r="F66" i="4"/>
  <c r="G66" i="4"/>
  <c r="F67" i="4"/>
  <c r="G67" i="4"/>
  <c r="F68" i="4"/>
  <c r="G68" i="4"/>
  <c r="F69" i="4"/>
  <c r="G69" i="4"/>
  <c r="F70" i="4"/>
  <c r="G70" i="4"/>
  <c r="F71" i="4"/>
  <c r="G71" i="4"/>
  <c r="F72" i="4"/>
  <c r="G72" i="4"/>
  <c r="F73" i="4"/>
  <c r="G73" i="4"/>
  <c r="F74" i="4"/>
  <c r="G74" i="4"/>
  <c r="F75" i="4"/>
  <c r="G75" i="4"/>
  <c r="F76" i="4"/>
  <c r="G76" i="4"/>
  <c r="F77" i="4"/>
  <c r="G77" i="4"/>
  <c r="F78" i="4"/>
  <c r="G78" i="4"/>
  <c r="F79" i="4"/>
  <c r="G79" i="4"/>
  <c r="F80" i="4"/>
  <c r="G80" i="4"/>
  <c r="F81" i="4"/>
  <c r="G81" i="4"/>
  <c r="F82" i="4"/>
  <c r="G82" i="4"/>
  <c r="F83" i="4"/>
  <c r="G83" i="4"/>
  <c r="F84" i="4"/>
  <c r="G84" i="4"/>
  <c r="F85" i="4"/>
  <c r="G85" i="4"/>
  <c r="F86" i="4"/>
  <c r="G86" i="4"/>
  <c r="F87" i="4"/>
  <c r="G87" i="4"/>
  <c r="F88" i="4"/>
  <c r="G88" i="4"/>
  <c r="F89" i="4"/>
  <c r="G89" i="4"/>
  <c r="F90" i="4"/>
  <c r="G90" i="4"/>
  <c r="F91" i="4"/>
  <c r="G91" i="4"/>
  <c r="F92" i="4"/>
  <c r="G92" i="4"/>
  <c r="F93" i="4"/>
  <c r="G93" i="4"/>
  <c r="F94" i="4"/>
  <c r="G94" i="4"/>
  <c r="F95" i="4"/>
  <c r="G95" i="4"/>
  <c r="F96" i="4"/>
  <c r="G96" i="4"/>
  <c r="F97" i="4"/>
  <c r="G97" i="4"/>
  <c r="F98" i="4"/>
  <c r="G98" i="4"/>
  <c r="F99" i="4"/>
  <c r="G99" i="4"/>
  <c r="F100" i="4"/>
  <c r="G100" i="4"/>
  <c r="F101" i="4"/>
  <c r="G101" i="4"/>
  <c r="F102" i="4"/>
  <c r="G102" i="4"/>
  <c r="F103" i="4"/>
  <c r="G103" i="4"/>
  <c r="F104" i="4"/>
  <c r="G104" i="4"/>
  <c r="F105" i="4"/>
  <c r="G105" i="4"/>
  <c r="F106" i="4"/>
  <c r="G106" i="4"/>
  <c r="F107" i="4"/>
  <c r="G107" i="4"/>
  <c r="F108" i="4"/>
  <c r="G108" i="4"/>
  <c r="F109" i="4"/>
  <c r="G109" i="4"/>
  <c r="F110" i="4"/>
  <c r="G110" i="4"/>
  <c r="F111" i="4"/>
  <c r="G111" i="4"/>
  <c r="F112" i="4"/>
  <c r="G112" i="4"/>
  <c r="F113" i="4"/>
  <c r="G113" i="4"/>
  <c r="F114" i="4"/>
  <c r="G114" i="4"/>
  <c r="F115" i="4"/>
  <c r="G115" i="4"/>
  <c r="F116" i="4"/>
  <c r="G116" i="4"/>
  <c r="F117" i="4"/>
  <c r="G117" i="4"/>
  <c r="F118" i="4"/>
  <c r="G118" i="4"/>
  <c r="F119" i="4"/>
  <c r="G119" i="4"/>
  <c r="F120" i="4"/>
  <c r="G120" i="4"/>
  <c r="F121" i="4"/>
  <c r="G121" i="4"/>
  <c r="F122" i="4"/>
  <c r="G122" i="4"/>
  <c r="F123" i="4"/>
  <c r="G123" i="4"/>
  <c r="F124" i="4"/>
  <c r="G124" i="4"/>
  <c r="F125" i="4"/>
  <c r="G125" i="4"/>
  <c r="F126" i="4"/>
  <c r="G126" i="4"/>
  <c r="F127" i="4"/>
  <c r="G127" i="4"/>
  <c r="F128" i="4"/>
  <c r="G128" i="4"/>
  <c r="F130" i="4"/>
  <c r="G130" i="4"/>
  <c r="F131" i="4"/>
  <c r="G131" i="4"/>
  <c r="F132" i="4"/>
  <c r="G132" i="4"/>
  <c r="F133" i="4"/>
  <c r="G133" i="4"/>
  <c r="F134" i="4"/>
  <c r="G134" i="4"/>
  <c r="F135" i="4"/>
  <c r="G135" i="4"/>
  <c r="F136" i="4"/>
  <c r="G136" i="4"/>
  <c r="F137" i="4"/>
  <c r="G137" i="4"/>
  <c r="F138" i="4"/>
  <c r="G138" i="4"/>
  <c r="F139" i="4"/>
  <c r="G139" i="4"/>
  <c r="F140" i="4"/>
  <c r="G140" i="4"/>
  <c r="F141" i="4"/>
  <c r="G141" i="4"/>
  <c r="F143" i="4"/>
  <c r="G143" i="4"/>
  <c r="F144" i="4"/>
  <c r="G144" i="4"/>
  <c r="F145" i="4"/>
  <c r="G145" i="4"/>
  <c r="F146" i="4"/>
  <c r="G146" i="4"/>
  <c r="F147" i="4"/>
  <c r="G147" i="4"/>
  <c r="F148" i="4"/>
  <c r="G148" i="4"/>
  <c r="F149" i="4"/>
  <c r="G149" i="4"/>
  <c r="F150" i="4"/>
  <c r="G150" i="4"/>
  <c r="F151" i="4"/>
  <c r="G151" i="4"/>
  <c r="F152" i="4"/>
  <c r="G152" i="4"/>
  <c r="F153" i="4"/>
  <c r="G153" i="4"/>
  <c r="F154" i="4"/>
  <c r="G154" i="4"/>
  <c r="F155" i="4"/>
  <c r="G155" i="4"/>
  <c r="F156" i="4"/>
  <c r="G156" i="4"/>
  <c r="F157" i="4"/>
  <c r="G157" i="4"/>
  <c r="F158" i="4"/>
  <c r="G158" i="4"/>
  <c r="F159" i="4"/>
  <c r="G159" i="4"/>
  <c r="F160" i="4"/>
  <c r="G160" i="4"/>
  <c r="F161" i="4"/>
  <c r="G161" i="4"/>
  <c r="F162" i="4"/>
  <c r="G162" i="4"/>
  <c r="F163" i="4"/>
  <c r="G163" i="4"/>
  <c r="F166" i="4"/>
  <c r="G166" i="4"/>
  <c r="F167" i="4"/>
  <c r="G167" i="4"/>
  <c r="F168" i="4"/>
  <c r="G168" i="4"/>
  <c r="F169" i="4"/>
  <c r="G169" i="4"/>
  <c r="F170" i="4"/>
  <c r="G170" i="4"/>
  <c r="F171" i="4"/>
  <c r="G171" i="4"/>
  <c r="F172" i="4"/>
  <c r="H9" i="4"/>
  <c r="H13" i="4"/>
  <c r="H14" i="4"/>
  <c r="H15" i="4"/>
  <c r="H16" i="4"/>
  <c r="H20" i="4"/>
  <c r="H21" i="4"/>
  <c r="H22" i="4"/>
  <c r="H24" i="4"/>
  <c r="H25" i="4"/>
  <c r="H26" i="4"/>
  <c r="H29" i="4"/>
  <c r="H30" i="4"/>
  <c r="H32" i="4"/>
  <c r="H33" i="4"/>
  <c r="H34" i="4"/>
  <c r="H35" i="4"/>
  <c r="H36" i="4"/>
  <c r="H40" i="4"/>
  <c r="H41" i="4"/>
  <c r="H44" i="4"/>
  <c r="H45" i="4"/>
  <c r="H46" i="4"/>
  <c r="H47" i="4"/>
  <c r="H48" i="4"/>
  <c r="H49" i="4"/>
  <c r="H50" i="4"/>
  <c r="H53" i="4"/>
  <c r="H54" i="4"/>
  <c r="H55" i="4"/>
  <c r="H56" i="4"/>
  <c r="H59"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30" i="4"/>
  <c r="H131" i="4"/>
  <c r="H132" i="4"/>
  <c r="H133" i="4"/>
  <c r="H134" i="4"/>
  <c r="H135" i="4"/>
  <c r="H136" i="4"/>
  <c r="H137" i="4"/>
  <c r="H138" i="4"/>
  <c r="H139" i="4"/>
  <c r="H140" i="4"/>
  <c r="H141" i="4"/>
  <c r="H143" i="4"/>
  <c r="H144" i="4"/>
  <c r="H145" i="4"/>
  <c r="H146" i="4"/>
  <c r="H147" i="4"/>
  <c r="H148" i="4"/>
  <c r="H149" i="4"/>
  <c r="H150" i="4"/>
  <c r="H151" i="4"/>
  <c r="H152" i="4"/>
  <c r="H153" i="4"/>
  <c r="H154" i="4"/>
  <c r="H155" i="4"/>
  <c r="H156" i="4"/>
  <c r="H157" i="4"/>
  <c r="H158" i="4"/>
  <c r="H159" i="4"/>
  <c r="H160" i="4"/>
  <c r="H161" i="4"/>
  <c r="H162" i="4"/>
  <c r="H163" i="4"/>
  <c r="H8" i="4"/>
  <c r="F9" i="3"/>
  <c r="D10" i="3"/>
  <c r="D11" i="3"/>
  <c r="D12" i="3"/>
  <c r="D13" i="3"/>
  <c r="D9" i="3"/>
  <c r="E56" i="2" l="1"/>
  <c r="E57" i="2"/>
  <c r="E58" i="2"/>
  <c r="E59" i="2"/>
  <c r="E60" i="2"/>
  <c r="E61" i="2"/>
  <c r="E10" i="3"/>
  <c r="E11" i="3"/>
  <c r="E12" i="3"/>
  <c r="E13" i="3"/>
  <c r="F11" i="3"/>
  <c r="F12" i="3"/>
  <c r="F13" i="3"/>
  <c r="E12" i="2"/>
  <c r="E13" i="2"/>
  <c r="E14" i="2"/>
  <c r="E15" i="2"/>
  <c r="E16" i="2"/>
  <c r="E17" i="2"/>
  <c r="E18" i="2"/>
  <c r="E19" i="2"/>
  <c r="E20" i="2"/>
  <c r="E21" i="2"/>
  <c r="E22" i="2"/>
  <c r="E23" i="2"/>
  <c r="E24" i="2"/>
  <c r="E25" i="2"/>
  <c r="E26" i="2"/>
  <c r="E27" i="2"/>
  <c r="E28" i="2"/>
  <c r="E29" i="2"/>
  <c r="E30" i="2"/>
  <c r="E31" i="2"/>
  <c r="G33" i="2"/>
  <c r="E33" i="2" s="1"/>
  <c r="G34" i="2"/>
  <c r="E34" i="2" s="1"/>
  <c r="G35" i="2"/>
  <c r="E35" i="2" s="1"/>
  <c r="G36" i="2"/>
  <c r="E36" i="2" s="1"/>
  <c r="G37" i="2"/>
  <c r="E37" i="2" s="1"/>
  <c r="G38" i="2"/>
  <c r="E38" i="2" s="1"/>
  <c r="G39" i="2"/>
  <c r="E39" i="2" s="1"/>
  <c r="G40" i="2"/>
  <c r="E40" i="2" s="1"/>
  <c r="G41" i="2"/>
  <c r="E41" i="2" s="1"/>
  <c r="G42" i="2"/>
  <c r="E42" i="2" s="1"/>
  <c r="G43" i="2"/>
  <c r="E43" i="2" s="1"/>
  <c r="G44" i="2"/>
  <c r="E44" i="2" s="1"/>
  <c r="G45" i="2"/>
  <c r="E45" i="2" s="1"/>
  <c r="G46" i="2"/>
  <c r="E46" i="2" s="1"/>
  <c r="G47" i="2"/>
  <c r="E47" i="2" s="1"/>
  <c r="G48" i="2"/>
  <c r="E48" i="2" s="1"/>
  <c r="G49" i="2"/>
  <c r="E49" i="2" s="1"/>
  <c r="G50" i="2"/>
  <c r="E50" i="2" s="1"/>
  <c r="G51" i="2"/>
  <c r="E51" i="2" s="1"/>
  <c r="G52" i="2"/>
  <c r="E52" i="2" s="1"/>
  <c r="G53" i="2"/>
  <c r="E53" i="2" s="1"/>
  <c r="F10" i="2"/>
  <c r="F12" i="2"/>
  <c r="F13" i="2"/>
  <c r="F14" i="2"/>
  <c r="F15" i="2"/>
  <c r="F16" i="2"/>
  <c r="F17" i="2"/>
  <c r="F18" i="2"/>
  <c r="F19" i="2"/>
  <c r="F20" i="2"/>
  <c r="F21" i="2"/>
  <c r="F22" i="2"/>
  <c r="F23" i="2"/>
  <c r="F24" i="2"/>
  <c r="F25" i="2"/>
  <c r="F26" i="2"/>
  <c r="F27" i="2"/>
  <c r="F28" i="2"/>
  <c r="F29" i="2"/>
  <c r="F30" i="2"/>
  <c r="F31" i="2"/>
  <c r="F33" i="2"/>
  <c r="F34" i="2"/>
  <c r="F35" i="2"/>
  <c r="F36" i="2"/>
  <c r="F37" i="2"/>
  <c r="F38" i="2"/>
  <c r="F39" i="2"/>
  <c r="F40" i="2"/>
  <c r="F41" i="2"/>
  <c r="F42" i="2"/>
  <c r="F43" i="2"/>
  <c r="F44" i="2"/>
  <c r="F45" i="2"/>
  <c r="F46" i="2"/>
  <c r="F47" i="2"/>
  <c r="F48" i="2"/>
  <c r="F49" i="2"/>
  <c r="F50" i="2"/>
  <c r="F51" i="2"/>
  <c r="F52" i="2"/>
  <c r="F53" i="2"/>
  <c r="F56" i="2"/>
  <c r="F57" i="2"/>
  <c r="F58" i="2"/>
  <c r="F59" i="2"/>
  <c r="F60" i="2"/>
  <c r="F61" i="2"/>
  <c r="E9" i="2"/>
  <c r="F9" i="2"/>
</calcChain>
</file>

<file path=xl/sharedStrings.xml><?xml version="1.0" encoding="utf-8"?>
<sst xmlns="http://schemas.openxmlformats.org/spreadsheetml/2006/main" count="801" uniqueCount="40">
  <si>
    <t>Activity Type</t>
  </si>
  <si>
    <t>Reported Hours</t>
  </si>
  <si>
    <t>CCI</t>
  </si>
  <si>
    <t>PROD</t>
  </si>
  <si>
    <t>00</t>
  </si>
  <si>
    <t>SHUTIN</t>
  </si>
  <si>
    <t>GAS (mcsf)</t>
  </si>
  <si>
    <t>HELIUM (mcsf)</t>
  </si>
  <si>
    <t>TOTAL GAS (10³m³)</t>
  </si>
  <si>
    <t>GAS (mscf)</t>
  </si>
  <si>
    <t>HELIUM (mscf)</t>
  </si>
  <si>
    <t>TOTAL GAS (mscf)</t>
  </si>
  <si>
    <t xml:space="preserve">SK0019994V001 </t>
  </si>
  <si>
    <t>SKWI121070901714W300</t>
  </si>
  <si>
    <t>801035 - Deadwood (Misc Area 3)</t>
  </si>
  <si>
    <t>Well Licence # 72I017</t>
  </si>
  <si>
    <t>Production Month</t>
  </si>
  <si>
    <t>SK0021342V001</t>
  </si>
  <si>
    <t>SKWI111110301714W300</t>
  </si>
  <si>
    <t>Well Licence # 75G014</t>
  </si>
  <si>
    <t>SK0008536V001</t>
  </si>
  <si>
    <t>SKWI102010901714W300</t>
  </si>
  <si>
    <t>Well Licence # 61E006</t>
  </si>
  <si>
    <t>TOTAL GAS (mcsf)</t>
  </si>
  <si>
    <r>
      <t>GAS (10</t>
    </r>
    <r>
      <rPr>
        <b/>
        <vertAlign val="superscript"/>
        <sz val="11"/>
        <color rgb="FF000000"/>
        <rFont val="Calibri"/>
        <family val="2"/>
        <scheme val="minor"/>
      </rPr>
      <t>3</t>
    </r>
    <r>
      <rPr>
        <b/>
        <sz val="11"/>
        <color rgb="FF000000"/>
        <rFont val="Calibri"/>
        <family val="2"/>
        <scheme val="minor"/>
      </rPr>
      <t>m</t>
    </r>
    <r>
      <rPr>
        <b/>
        <vertAlign val="superscript"/>
        <sz val="11"/>
        <color rgb="FF000000"/>
        <rFont val="Calibri"/>
        <family val="2"/>
        <scheme val="minor"/>
      </rPr>
      <t>3</t>
    </r>
    <r>
      <rPr>
        <b/>
        <sz val="11"/>
        <color rgb="FF000000"/>
        <rFont val="Calibri"/>
        <family val="2"/>
        <scheme val="minor"/>
      </rPr>
      <t>)</t>
    </r>
  </si>
  <si>
    <r>
      <t>HELIUM (10</t>
    </r>
    <r>
      <rPr>
        <b/>
        <vertAlign val="superscript"/>
        <sz val="11"/>
        <color rgb="FF000000"/>
        <rFont val="Calibri"/>
        <family val="2"/>
        <scheme val="minor"/>
      </rPr>
      <t>3</t>
    </r>
    <r>
      <rPr>
        <b/>
        <sz val="11"/>
        <color rgb="FF000000"/>
        <rFont val="Calibri"/>
        <family val="2"/>
        <scheme val="minor"/>
      </rPr>
      <t>m</t>
    </r>
    <r>
      <rPr>
        <b/>
        <vertAlign val="superscript"/>
        <sz val="11"/>
        <color rgb="FF000000"/>
        <rFont val="Calibri"/>
        <family val="2"/>
        <scheme val="minor"/>
      </rPr>
      <t>3</t>
    </r>
    <r>
      <rPr>
        <b/>
        <sz val="11"/>
        <color rgb="FF000000"/>
        <rFont val="Calibri"/>
        <family val="2"/>
        <scheme val="minor"/>
      </rPr>
      <t>)</t>
    </r>
  </si>
  <si>
    <t>WATER (m³)</t>
  </si>
  <si>
    <t>Well was abandoned on 1978-06-01</t>
  </si>
  <si>
    <t>Well was abandoned on 1978-06-03</t>
  </si>
  <si>
    <t>Well was abandoned on 1978-06-10</t>
  </si>
  <si>
    <t>Notes: Total Gas column is the total gas volume produced from the well completion. The Gas column is the total gas volume minus the helium portion of the total gas stream. Over 90 per cent of the gas stream consists of nitrogen and remaining components of the gas stream consist of carbon dioxide, hydrocarbons and helium.</t>
  </si>
  <si>
    <t>Notes: Total Gas column is the total gas volume produced from the well completion. The GAS column is the total gas volume minus the helium portion of the total gas stream. Over 90 per cent of the gas stream consists of nitrogen and remaining components of the gas stream consist of carbon dioxide, hydrocarbons and helium.</t>
  </si>
  <si>
    <t>SK0009372V001
SKWI101031001714W300
801035 - Deadwood (Misc Area 3)
Run Date 2021-05-31
Time Run : 07:28:55 AM</t>
  </si>
  <si>
    <t>Prod Month</t>
  </si>
  <si>
    <t>WATER(m³)</t>
  </si>
  <si>
    <t>TOTAL GAS(10³m³)</t>
  </si>
  <si>
    <t>Gas (103m3)</t>
  </si>
  <si>
    <t>Helium (103m3)</t>
  </si>
  <si>
    <t>Helium (mscf)</t>
  </si>
  <si>
    <t>Gas (mscf)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</si>
</sst>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rgb="FF000000"/>
      <name val="Calibri"/>
      <family val="2"/>
      <scheme val="minor"/>
    </font>
    <font>
      <sz val="11"/>
      <name val="Calibri"/>
    </font>
    <font>
      <sz val="11"/>
      <name val="Calibri"/>
      <family val="2"/>
    </font>
    <font>
      <sz val="11"/>
      <name val="Calibri"/>
      <family val="2"/>
      <scheme val="minor"/>
    </font>
    <font>
      <b/>
      <sz val="11"/>
      <color rgb="FF000000"/>
      <name val="Calibri"/>
      <family val="2"/>
      <scheme val="minor"/>
    </font>
    <font>
      <b/>
      <vertAlign val="superscript"/>
      <sz val="11"/>
      <color rgb="FF000000"/>
      <name val="Calibri"/>
      <family val="2"/>
      <scheme val="minor"/>
    </font>
    <font>
      <sz val="14"/>
      <color rgb="FF000000"/>
      <name val="Verdana"/>
    </font>
    <font>
      <sz val="9"/>
      <color rgb="FF000000"/>
      <name val="Arial"/>
    </font>
    <font>
      <b/>
      <sz val="10"/>
      <color rgb="FF000000"/>
      <name val="Arial"/>
    </font>
    <font>
      <sz val="10"/>
      <color rgb="FF000000"/>
      <name val="Arial"/>
    </font>
  </fonts>
  <fills count="2">
    <fill>
      <patternFill patternType="none"/>
    </fill>
    <fill>
      <patternFill patternType="gray125"/>
    </fill>
  </fills>
  <borders count="8">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right/>
      <top/>
      <bottom style="thin">
        <color theme="0" tint="-0.249977111117893"/>
      </bottom>
      <diagonal/>
    </border>
    <border>
      <left/>
      <right/>
      <top/>
      <bottom style="thin">
        <color rgb="FFD3D3D3"/>
      </bottom>
      <diagonal/>
    </border>
    <border>
      <left style="thin">
        <color rgb="FFD3D3D3"/>
      </left>
      <right/>
      <top style="thin">
        <color rgb="FFD3D3D3"/>
      </top>
      <bottom style="thin">
        <color rgb="FFD3D3D3"/>
      </bottom>
      <diagonal/>
    </border>
  </borders>
  <cellStyleXfs count="1">
    <xf numFmtId="0" fontId="0" fillId="0" borderId="0"/>
  </cellStyleXfs>
  <cellXfs count="63">
    <xf numFmtId="0" fontId="1" fillId="0" borderId="0" xfId="0" applyFont="1" applyFill="1" applyBorder="1"/>
    <xf numFmtId="164" fontId="1" fillId="0" borderId="0" xfId="0" applyNumberFormat="1" applyFont="1" applyFill="1" applyBorder="1"/>
    <xf numFmtId="0" fontId="0" fillId="0" borderId="1" xfId="0" applyNumberFormat="1" applyFont="1" applyFill="1" applyBorder="1" applyAlignment="1">
      <alignment vertical="top" wrapText="1" readingOrder="1"/>
    </xf>
    <xf numFmtId="164" fontId="3" fillId="0" borderId="2" xfId="0" applyNumberFormat="1" applyFont="1" applyFill="1" applyBorder="1" applyAlignment="1">
      <alignment vertical="top" wrapText="1"/>
    </xf>
    <xf numFmtId="0" fontId="3" fillId="0" borderId="2" xfId="0" applyNumberFormat="1" applyFont="1" applyFill="1" applyBorder="1" applyAlignment="1">
      <alignment vertical="top" wrapText="1"/>
    </xf>
    <xf numFmtId="0" fontId="3" fillId="0" borderId="0" xfId="0" applyFont="1" applyFill="1" applyBorder="1" applyAlignment="1">
      <alignment horizontal="right"/>
    </xf>
    <xf numFmtId="0" fontId="3" fillId="0" borderId="0" xfId="0" applyFont="1" applyFill="1" applyBorder="1"/>
    <xf numFmtId="0" fontId="3" fillId="0" borderId="0" xfId="0" applyFont="1" applyFill="1" applyBorder="1" applyAlignment="1">
      <alignment vertical="center" wrapText="1"/>
    </xf>
    <xf numFmtId="164" fontId="3" fillId="0" borderId="2" xfId="0" applyNumberFormat="1" applyFont="1" applyFill="1" applyBorder="1" applyAlignment="1">
      <alignment horizontal="center" vertical="center" wrapText="1"/>
    </xf>
    <xf numFmtId="164" fontId="3" fillId="0" borderId="0" xfId="0" applyNumberFormat="1" applyFont="1" applyFill="1" applyBorder="1"/>
    <xf numFmtId="0" fontId="4" fillId="0" borderId="4" xfId="0" applyNumberFormat="1" applyFont="1" applyFill="1" applyBorder="1" applyAlignment="1">
      <alignment horizontal="center" vertical="center" wrapText="1" readingOrder="1"/>
    </xf>
    <xf numFmtId="164" fontId="4" fillId="0" borderId="3" xfId="0" applyNumberFormat="1" applyFont="1" applyFill="1" applyBorder="1" applyAlignment="1">
      <alignment horizontal="center" vertical="center" wrapText="1" readingOrder="1"/>
    </xf>
    <xf numFmtId="0" fontId="0" fillId="0" borderId="1" xfId="0" applyNumberFormat="1" applyFont="1" applyFill="1" applyBorder="1" applyAlignment="1">
      <alignment horizontal="center" vertical="center" wrapText="1" readingOrder="1"/>
    </xf>
    <xf numFmtId="164" fontId="0" fillId="0" borderId="2" xfId="0" applyNumberFormat="1" applyFont="1" applyFill="1" applyBorder="1" applyAlignment="1">
      <alignment horizontal="center" vertical="center" wrapText="1" readingOrder="1"/>
    </xf>
    <xf numFmtId="0" fontId="0" fillId="0" borderId="0" xfId="0" applyNumberFormat="1" applyFont="1" applyFill="1" applyBorder="1" applyAlignment="1">
      <alignment horizontal="center" wrapText="1" readingOrder="1"/>
    </xf>
    <xf numFmtId="0" fontId="3" fillId="0" borderId="0" xfId="0" applyFont="1" applyFill="1" applyBorder="1" applyAlignment="1">
      <alignment horizontal="center"/>
    </xf>
    <xf numFmtId="0" fontId="3" fillId="0" borderId="0" xfId="0" applyFont="1" applyFill="1" applyBorder="1" applyAlignment="1">
      <alignment horizontal="center" vertical="center"/>
    </xf>
    <xf numFmtId="0" fontId="3" fillId="0" borderId="1" xfId="0" applyNumberFormat="1" applyFont="1" applyFill="1" applyBorder="1" applyAlignment="1">
      <alignment horizontal="center" vertical="top" wrapText="1" readingOrder="1"/>
    </xf>
    <xf numFmtId="0" fontId="3" fillId="0" borderId="1" xfId="0" applyNumberFormat="1" applyFont="1" applyFill="1" applyBorder="1" applyAlignment="1">
      <alignment horizontal="center" vertical="center" wrapText="1" readingOrder="1"/>
    </xf>
    <xf numFmtId="164" fontId="3" fillId="0" borderId="2" xfId="0" applyNumberFormat="1" applyFont="1" applyFill="1" applyBorder="1" applyAlignment="1">
      <alignment horizontal="center" vertical="top" wrapText="1"/>
    </xf>
    <xf numFmtId="164" fontId="3" fillId="0" borderId="1" xfId="0" applyNumberFormat="1" applyFont="1" applyFill="1" applyBorder="1" applyAlignment="1">
      <alignment horizontal="center" vertical="top" wrapText="1" readingOrder="1"/>
    </xf>
    <xf numFmtId="164" fontId="3" fillId="0" borderId="2" xfId="0" applyNumberFormat="1" applyFont="1" applyFill="1" applyBorder="1" applyAlignment="1">
      <alignment horizontal="center" vertical="top" wrapText="1" readingOrder="1"/>
    </xf>
    <xf numFmtId="0" fontId="4" fillId="0" borderId="4" xfId="0" applyNumberFormat="1" applyFont="1" applyFill="1" applyBorder="1" applyAlignment="1">
      <alignment wrapText="1" readingOrder="1"/>
    </xf>
    <xf numFmtId="164" fontId="4" fillId="0" borderId="4" xfId="0" applyNumberFormat="1" applyFont="1" applyFill="1" applyBorder="1" applyAlignment="1">
      <alignment wrapText="1" readingOrder="1"/>
    </xf>
    <xf numFmtId="0" fontId="0" fillId="0" borderId="0" xfId="0" applyNumberFormat="1" applyFont="1" applyFill="1" applyBorder="1" applyAlignment="1">
      <alignment horizontal="center" vertical="center" wrapText="1" readingOrder="1"/>
    </xf>
    <xf numFmtId="0" fontId="3" fillId="0" borderId="0" xfId="0" applyFont="1" applyFill="1" applyBorder="1" applyAlignment="1">
      <alignment horizontal="left"/>
    </xf>
    <xf numFmtId="164" fontId="3" fillId="0" borderId="0" xfId="0" applyNumberFormat="1" applyFont="1" applyFill="1" applyBorder="1" applyAlignment="1">
      <alignment horizontal="left"/>
    </xf>
    <xf numFmtId="0" fontId="9" fillId="0"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2" fillId="0" borderId="0" xfId="0" applyFont="1" applyFill="1" applyBorder="1" applyAlignment="1">
      <alignment vertical="center" wrapText="1"/>
    </xf>
    <xf numFmtId="0" fontId="2" fillId="0" borderId="5" xfId="0" applyFont="1" applyFill="1" applyBorder="1" applyAlignment="1">
      <alignment vertical="center" wrapText="1"/>
    </xf>
    <xf numFmtId="0" fontId="8" fillId="0" borderId="1" xfId="0" applyNumberFormat="1" applyFont="1" applyFill="1" applyBorder="1" applyAlignment="1">
      <alignment horizontal="center" vertical="center" wrapText="1" readingOrder="1"/>
    </xf>
    <xf numFmtId="0" fontId="1" fillId="0" borderId="0" xfId="0" applyFont="1" applyFill="1" applyBorder="1" applyAlignment="1">
      <alignment horizontal="center" vertical="center"/>
    </xf>
    <xf numFmtId="164" fontId="9" fillId="0" borderId="1" xfId="0" applyNumberFormat="1" applyFont="1" applyFill="1" applyBorder="1" applyAlignment="1">
      <alignment vertical="top" wrapText="1" readingOrder="1"/>
    </xf>
    <xf numFmtId="164" fontId="8" fillId="0" borderId="2" xfId="0" applyNumberFormat="1" applyFont="1" applyFill="1" applyBorder="1" applyAlignment="1">
      <alignment horizontal="center" vertical="center" wrapText="1" readingOrder="1"/>
    </xf>
    <xf numFmtId="164" fontId="1" fillId="0" borderId="0" xfId="0" applyNumberFormat="1" applyFont="1" applyFill="1" applyBorder="1" applyAlignment="1">
      <alignment horizontal="right"/>
    </xf>
    <xf numFmtId="164" fontId="8"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right" vertical="top" wrapText="1"/>
    </xf>
    <xf numFmtId="164" fontId="9" fillId="0" borderId="7" xfId="0" applyNumberFormat="1" applyFont="1" applyFill="1" applyBorder="1" applyAlignment="1">
      <alignment horizontal="right" vertical="top" wrapText="1"/>
    </xf>
    <xf numFmtId="164" fontId="0" fillId="0" borderId="0" xfId="0" applyNumberFormat="1"/>
    <xf numFmtId="0" fontId="0" fillId="0" borderId="0" xfId="0"/>
    <xf numFmtId="0" fontId="0" fillId="0" borderId="0" xfId="0" applyFill="1"/>
    <xf numFmtId="0" fontId="9" fillId="0"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2" fillId="0" borderId="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0" xfId="0" applyFont="1" applyFill="1" applyBorder="1"/>
    <xf numFmtId="0" fontId="6" fillId="0" borderId="0" xfId="0" applyNumberFormat="1" applyFont="1" applyFill="1" applyBorder="1" applyAlignment="1">
      <alignment vertical="top" wrapText="1" readingOrder="1"/>
    </xf>
    <xf numFmtId="0" fontId="7" fillId="0" borderId="0" xfId="0" applyNumberFormat="1" applyFont="1" applyFill="1" applyBorder="1" applyAlignment="1">
      <alignment horizontal="center" wrapText="1" readingOrder="1"/>
    </xf>
    <xf numFmtId="0" fontId="8" fillId="0" borderId="1" xfId="0" applyNumberFormat="1" applyFont="1" applyFill="1" applyBorder="1" applyAlignment="1">
      <alignment horizontal="center" vertical="center" wrapText="1" readingOrder="1"/>
    </xf>
    <xf numFmtId="0" fontId="1" fillId="0" borderId="2"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3" fillId="0" borderId="0" xfId="0" applyFont="1" applyFill="1" applyBorder="1" applyAlignment="1">
      <alignment horizontal="center"/>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 xfId="0" applyNumberFormat="1" applyFont="1" applyFill="1" applyBorder="1" applyAlignment="1">
      <alignment horizontal="center" vertical="top" wrapText="1" readingOrder="1"/>
    </xf>
    <xf numFmtId="0" fontId="3" fillId="0" borderId="2" xfId="0" applyNumberFormat="1" applyFont="1" applyFill="1" applyBorder="1" applyAlignment="1">
      <alignment horizontal="center" vertical="top" wrapText="1"/>
    </xf>
    <xf numFmtId="0" fontId="3" fillId="0" borderId="5" xfId="0" applyFont="1" applyFill="1" applyBorder="1" applyAlignment="1">
      <alignment horizontal="left" wrapText="1"/>
    </xf>
    <xf numFmtId="0" fontId="0" fillId="0" borderId="0" xfId="0" applyNumberFormat="1" applyFont="1" applyFill="1" applyBorder="1" applyAlignment="1">
      <alignment horizontal="center" vertical="center" wrapText="1" readingOrder="1"/>
    </xf>
    <xf numFmtId="0" fontId="3" fillId="0" borderId="0" xfId="0" applyFont="1" applyFill="1" applyBorder="1"/>
    <xf numFmtId="0" fontId="4" fillId="0" borderId="4" xfId="0" applyNumberFormat="1" applyFont="1" applyFill="1" applyBorder="1" applyAlignment="1">
      <alignment horizontal="center" vertical="center" wrapText="1" readingOrder="1"/>
    </xf>
    <xf numFmtId="0" fontId="3" fillId="0"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65315</xdr:rowOff>
    </xdr:from>
    <xdr:to>
      <xdr:col>1</xdr:col>
      <xdr:colOff>70757</xdr:colOff>
      <xdr:row>1</xdr:row>
      <xdr:rowOff>583572</xdr:rowOff>
    </xdr:to>
    <xdr:pic>
      <xdr:nvPicPr>
        <xdr:cNvPr id="2" name="Picture 1"/>
        <xdr:cNvPicPr/>
      </xdr:nvPicPr>
      <xdr:blipFill>
        <a:blip xmlns:r="http://schemas.openxmlformats.org/officeDocument/2006/relationships" r:embed="rId1" cstate="print"/>
        <a:stretch>
          <a:fillRect/>
        </a:stretch>
      </xdr:blipFill>
      <xdr:spPr>
        <a:xfrm>
          <a:off x="0" y="65315"/>
          <a:ext cx="1431471" cy="616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69850</xdr:rowOff>
    </xdr:from>
    <xdr:to>
      <xdr:col>1</xdr:col>
      <xdr:colOff>393700</xdr:colOff>
      <xdr:row>4</xdr:row>
      <xdr:rowOff>25400</xdr:rowOff>
    </xdr:to>
    <xdr:pic>
      <xdr:nvPicPr>
        <xdr:cNvPr id="2" name="Picture 1"/>
        <xdr:cNvPicPr/>
      </xdr:nvPicPr>
      <xdr:blipFill>
        <a:blip xmlns:r="http://schemas.openxmlformats.org/officeDocument/2006/relationships" r:embed="rId1" cstate="print"/>
        <a:stretch>
          <a:fillRect/>
        </a:stretch>
      </xdr:blipFill>
      <xdr:spPr>
        <a:xfrm>
          <a:off x="0" y="69850"/>
          <a:ext cx="1536700" cy="692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0</xdr:row>
      <xdr:rowOff>25400</xdr:rowOff>
    </xdr:from>
    <xdr:to>
      <xdr:col>1</xdr:col>
      <xdr:colOff>654050</xdr:colOff>
      <xdr:row>5</xdr:row>
      <xdr:rowOff>63500</xdr:rowOff>
    </xdr:to>
    <xdr:pic>
      <xdr:nvPicPr>
        <xdr:cNvPr id="2" name="Picture 1"/>
        <xdr:cNvPicPr/>
      </xdr:nvPicPr>
      <xdr:blipFill>
        <a:blip xmlns:r="http://schemas.openxmlformats.org/officeDocument/2006/relationships" r:embed="rId1" cstate="print"/>
        <a:stretch>
          <a:fillRect/>
        </a:stretch>
      </xdr:blipFill>
      <xdr:spPr>
        <a:xfrm>
          <a:off x="12700" y="25400"/>
          <a:ext cx="1784350" cy="774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12700</xdr:colOff>
      <xdr:row>0</xdr:row>
      <xdr:rowOff>0</xdr:rowOff>
    </xdr:from>
    <xdr:to>
      <xdr:col>1</xdr:col>
      <xdr:colOff>374650</xdr:colOff>
      <xdr:row>4</xdr:row>
      <xdr:rowOff>152400</xdr:rowOff>
    </xdr:to>
    <xdr:pic>
      <xdr:nvPicPr>
        <xdr:cNvPr id="2" name="Picture 1"/>
        <xdr:cNvPicPr/>
      </xdr:nvPicPr>
      <xdr:blipFill>
        <a:blip xmlns:r="http://schemas.openxmlformats.org/officeDocument/2006/relationships" r:embed="rId1" cstate="print"/>
        <a:stretch>
          <a:fillRect/>
        </a:stretch>
      </xdr:blipFill>
      <xdr:spPr>
        <a:xfrm>
          <a:off x="12700" y="0"/>
          <a:ext cx="1701800" cy="889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7"/>
  <sheetViews>
    <sheetView zoomScale="40" zoomScaleNormal="40" workbookViewId="0">
      <selection activeCell="I12" sqref="I12"/>
    </sheetView>
  </sheetViews>
  <sheetFormatPr defaultRowHeight="14.6" x14ac:dyDescent="0.4"/>
  <cols>
    <col min="1" max="1" width="19.23046875" customWidth="1"/>
    <col min="2" max="2" width="8.23046875" customWidth="1"/>
    <col min="3" max="3" width="11" customWidth="1"/>
    <col min="4" max="4" width="16.4609375" style="35" customWidth="1"/>
    <col min="5" max="8" width="17" style="1" customWidth="1"/>
    <col min="9" max="9" width="13.53515625" style="1" customWidth="1"/>
    <col min="10" max="12" width="19.23046875" customWidth="1"/>
    <col min="13" max="13" width="255" customWidth="1"/>
  </cols>
  <sheetData>
    <row r="1" spans="1:15" ht="7.95" customHeight="1" x14ac:dyDescent="0.4"/>
    <row r="2" spans="1:15" ht="46.5" customHeight="1" x14ac:dyDescent="0.4">
      <c r="A2" s="46"/>
      <c r="B2" s="46"/>
      <c r="C2" s="47"/>
      <c r="D2" s="46"/>
      <c r="I2" s="48" t="s">
        <v>32</v>
      </c>
      <c r="J2" s="46"/>
      <c r="K2" s="46"/>
    </row>
    <row r="3" spans="1:15" ht="0.75" customHeight="1" x14ac:dyDescent="0.4"/>
    <row r="4" spans="1:15" ht="14.6" customHeight="1" x14ac:dyDescent="0.4">
      <c r="A4" s="44" t="s">
        <v>31</v>
      </c>
      <c r="B4" s="44"/>
      <c r="C4" s="44"/>
      <c r="D4" s="44"/>
      <c r="E4" s="44"/>
      <c r="F4" s="44"/>
      <c r="G4" s="44"/>
      <c r="H4" s="44"/>
      <c r="I4" s="44"/>
      <c r="J4" s="44"/>
      <c r="K4" s="44"/>
      <c r="L4" s="44"/>
      <c r="M4" s="29"/>
      <c r="N4" s="29"/>
      <c r="O4" s="29"/>
    </row>
    <row r="5" spans="1:15" x14ac:dyDescent="0.4">
      <c r="A5" s="44"/>
      <c r="B5" s="44"/>
      <c r="C5" s="44"/>
      <c r="D5" s="44"/>
      <c r="E5" s="44"/>
      <c r="F5" s="44"/>
      <c r="G5" s="44"/>
      <c r="H5" s="44"/>
      <c r="I5" s="44"/>
      <c r="J5" s="44"/>
      <c r="K5" s="44"/>
      <c r="L5" s="44"/>
      <c r="M5" s="30"/>
      <c r="N5" s="30"/>
      <c r="O5" s="30"/>
    </row>
    <row r="6" spans="1:15" x14ac:dyDescent="0.4">
      <c r="A6" s="45"/>
      <c r="B6" s="45"/>
      <c r="C6" s="45"/>
      <c r="D6" s="45"/>
      <c r="E6" s="45"/>
      <c r="F6" s="45"/>
      <c r="G6" s="45"/>
      <c r="H6" s="45"/>
      <c r="I6" s="45"/>
      <c r="J6" s="45"/>
      <c r="K6" s="45"/>
      <c r="L6" s="45"/>
    </row>
    <row r="7" spans="1:15" s="32" customFormat="1" ht="24.9" x14ac:dyDescent="0.4">
      <c r="A7" s="31" t="s">
        <v>33</v>
      </c>
      <c r="B7" s="49" t="s">
        <v>0</v>
      </c>
      <c r="C7" s="50"/>
      <c r="D7" s="36" t="s">
        <v>35</v>
      </c>
      <c r="E7" s="34" t="s">
        <v>11</v>
      </c>
      <c r="F7" s="34" t="s">
        <v>36</v>
      </c>
      <c r="G7" s="34" t="s">
        <v>39</v>
      </c>
      <c r="H7" s="34" t="s">
        <v>37</v>
      </c>
      <c r="I7" s="34" t="s">
        <v>38</v>
      </c>
      <c r="J7" s="31" t="s">
        <v>34</v>
      </c>
      <c r="K7" s="31" t="s">
        <v>1</v>
      </c>
      <c r="L7" s="31" t="s">
        <v>2</v>
      </c>
    </row>
    <row r="8" spans="1:15" x14ac:dyDescent="0.4">
      <c r="A8" s="27">
        <v>196311</v>
      </c>
      <c r="B8" s="42" t="s">
        <v>3</v>
      </c>
      <c r="C8" s="43"/>
      <c r="D8" s="37">
        <v>92.8</v>
      </c>
      <c r="E8" s="33">
        <v>3295.3</v>
      </c>
      <c r="F8" s="33">
        <f>E8-I8</f>
        <v>3295.3</v>
      </c>
      <c r="G8" s="33">
        <f>E8-I8</f>
        <v>3295.3</v>
      </c>
      <c r="H8" s="33">
        <f>I8/35.5</f>
        <v>0</v>
      </c>
      <c r="I8" s="33"/>
      <c r="J8" s="28"/>
      <c r="K8" s="27">
        <v>0</v>
      </c>
      <c r="L8" s="27" t="s">
        <v>4</v>
      </c>
    </row>
    <row r="9" spans="1:15" x14ac:dyDescent="0.4">
      <c r="A9" s="27">
        <v>196312</v>
      </c>
      <c r="B9" s="42" t="s">
        <v>3</v>
      </c>
      <c r="C9" s="43"/>
      <c r="D9" s="37">
        <v>885.3</v>
      </c>
      <c r="E9" s="33">
        <v>31423.1</v>
      </c>
      <c r="F9" s="33">
        <f>E9-I9</f>
        <v>31316.199999999997</v>
      </c>
      <c r="G9" s="33">
        <f>E9-I9</f>
        <v>31316.199999999997</v>
      </c>
      <c r="H9" s="33">
        <f t="shared" ref="H9:H72" si="0">I9/35.5</f>
        <v>3.0112676056338028</v>
      </c>
      <c r="I9" s="33">
        <v>106.9</v>
      </c>
      <c r="J9" s="28"/>
      <c r="K9" s="27">
        <v>0</v>
      </c>
      <c r="L9" s="27" t="s">
        <v>4</v>
      </c>
    </row>
    <row r="10" spans="1:15" x14ac:dyDescent="0.4">
      <c r="A10" s="27">
        <v>196401</v>
      </c>
      <c r="B10" s="42" t="s">
        <v>5</v>
      </c>
      <c r="C10" s="43"/>
      <c r="D10" s="37"/>
      <c r="E10" s="33"/>
      <c r="F10" s="33"/>
      <c r="G10" s="33"/>
      <c r="H10" s="33"/>
      <c r="I10" s="33"/>
      <c r="J10" s="28"/>
      <c r="K10" s="27"/>
      <c r="L10" s="27"/>
    </row>
    <row r="11" spans="1:15" x14ac:dyDescent="0.4">
      <c r="A11" s="27">
        <v>196402</v>
      </c>
      <c r="B11" s="42" t="s">
        <v>3</v>
      </c>
      <c r="C11" s="43"/>
      <c r="D11" s="37">
        <v>1170.0999999999999</v>
      </c>
      <c r="E11" s="33">
        <v>41530.1</v>
      </c>
      <c r="F11" s="33">
        <f t="shared" ref="F11:F72" si="1">E11-I11</f>
        <v>41211.4</v>
      </c>
      <c r="G11" s="33">
        <f t="shared" ref="G9:G72" si="2">E11-I11</f>
        <v>41211.4</v>
      </c>
      <c r="H11" s="33">
        <f>I11/35.5</f>
        <v>8.9774647887323944</v>
      </c>
      <c r="I11" s="33">
        <v>318.7</v>
      </c>
      <c r="J11" s="28"/>
      <c r="K11" s="27">
        <v>0</v>
      </c>
      <c r="L11" s="27" t="s">
        <v>4</v>
      </c>
    </row>
    <row r="12" spans="1:15" x14ac:dyDescent="0.4">
      <c r="A12" s="27">
        <v>196403</v>
      </c>
      <c r="B12" s="42" t="s">
        <v>5</v>
      </c>
      <c r="C12" s="43"/>
      <c r="D12" s="37"/>
      <c r="E12" s="33"/>
      <c r="F12" s="33"/>
      <c r="G12" s="33"/>
      <c r="H12" s="33"/>
      <c r="I12" s="33"/>
      <c r="J12" s="28"/>
      <c r="K12" s="27"/>
      <c r="L12" s="27"/>
    </row>
    <row r="13" spans="1:15" x14ac:dyDescent="0.4">
      <c r="A13" s="27">
        <v>196404</v>
      </c>
      <c r="B13" s="42" t="s">
        <v>3</v>
      </c>
      <c r="C13" s="43"/>
      <c r="D13" s="37">
        <v>253.3</v>
      </c>
      <c r="E13" s="33">
        <v>8989.7999999999993</v>
      </c>
      <c r="F13" s="33">
        <f t="shared" si="1"/>
        <v>8909.5999999999985</v>
      </c>
      <c r="G13" s="33">
        <f t="shared" si="2"/>
        <v>8909.5999999999985</v>
      </c>
      <c r="H13" s="33">
        <f t="shared" si="0"/>
        <v>2.2591549295774649</v>
      </c>
      <c r="I13" s="33">
        <v>80.2</v>
      </c>
      <c r="J13" s="28"/>
      <c r="K13" s="27">
        <v>312</v>
      </c>
      <c r="L13" s="27" t="s">
        <v>4</v>
      </c>
    </row>
    <row r="14" spans="1:15" x14ac:dyDescent="0.4">
      <c r="A14" s="27">
        <v>196405</v>
      </c>
      <c r="B14" s="42" t="s">
        <v>3</v>
      </c>
      <c r="C14" s="43"/>
      <c r="D14" s="37">
        <v>856.8</v>
      </c>
      <c r="E14" s="33">
        <v>30412.6</v>
      </c>
      <c r="F14" s="33">
        <f t="shared" si="1"/>
        <v>30108.699999999997</v>
      </c>
      <c r="G14" s="33">
        <f t="shared" si="2"/>
        <v>30108.699999999997</v>
      </c>
      <c r="H14" s="33">
        <f t="shared" si="0"/>
        <v>8.5605633802816889</v>
      </c>
      <c r="I14" s="33">
        <v>303.89999999999998</v>
      </c>
      <c r="J14" s="28"/>
      <c r="K14" s="27">
        <v>360</v>
      </c>
      <c r="L14" s="27" t="s">
        <v>4</v>
      </c>
    </row>
    <row r="15" spans="1:15" x14ac:dyDescent="0.4">
      <c r="A15" s="27">
        <v>196406</v>
      </c>
      <c r="B15" s="42" t="s">
        <v>3</v>
      </c>
      <c r="C15" s="43"/>
      <c r="D15" s="37">
        <v>1263.9000000000001</v>
      </c>
      <c r="E15" s="33">
        <v>44859.8</v>
      </c>
      <c r="F15" s="33">
        <f t="shared" si="1"/>
        <v>44453.4</v>
      </c>
      <c r="G15" s="33">
        <f t="shared" si="2"/>
        <v>44453.4</v>
      </c>
      <c r="H15" s="33">
        <f t="shared" si="0"/>
        <v>11.447887323943661</v>
      </c>
      <c r="I15" s="33">
        <v>406.4</v>
      </c>
      <c r="J15" s="28"/>
      <c r="K15" s="27">
        <v>480</v>
      </c>
      <c r="L15" s="27" t="s">
        <v>4</v>
      </c>
    </row>
    <row r="16" spans="1:15" x14ac:dyDescent="0.4">
      <c r="A16" s="27">
        <v>196407</v>
      </c>
      <c r="B16" s="42" t="s">
        <v>3</v>
      </c>
      <c r="C16" s="43"/>
      <c r="D16" s="37">
        <v>389.9</v>
      </c>
      <c r="E16" s="33">
        <v>13837.5</v>
      </c>
      <c r="F16" s="33">
        <f t="shared" si="1"/>
        <v>13703.8</v>
      </c>
      <c r="G16" s="33">
        <f t="shared" si="2"/>
        <v>13703.8</v>
      </c>
      <c r="H16" s="33">
        <f t="shared" si="0"/>
        <v>3.7661971830985914</v>
      </c>
      <c r="I16" s="33">
        <v>133.69999999999999</v>
      </c>
      <c r="J16" s="28"/>
      <c r="K16" s="27">
        <v>528</v>
      </c>
      <c r="L16" s="27" t="s">
        <v>4</v>
      </c>
    </row>
    <row r="17" spans="1:12" x14ac:dyDescent="0.4">
      <c r="A17" s="27">
        <v>196408</v>
      </c>
      <c r="B17" s="42" t="s">
        <v>5</v>
      </c>
      <c r="C17" s="43"/>
      <c r="D17" s="37"/>
      <c r="E17" s="33"/>
      <c r="F17" s="33"/>
      <c r="G17" s="33"/>
      <c r="H17" s="33"/>
      <c r="I17" s="33"/>
      <c r="J17" s="28"/>
      <c r="K17" s="27"/>
      <c r="L17" s="27"/>
    </row>
    <row r="18" spans="1:12" x14ac:dyDescent="0.4">
      <c r="A18" s="27">
        <v>196409</v>
      </c>
      <c r="B18" s="42" t="s">
        <v>5</v>
      </c>
      <c r="C18" s="43"/>
      <c r="D18" s="37"/>
      <c r="E18" s="33"/>
      <c r="F18" s="33"/>
      <c r="G18" s="33"/>
      <c r="H18" s="33"/>
      <c r="I18" s="33"/>
      <c r="J18" s="28"/>
      <c r="K18" s="27"/>
      <c r="L18" s="27"/>
    </row>
    <row r="19" spans="1:12" x14ac:dyDescent="0.4">
      <c r="A19" s="27">
        <v>196410</v>
      </c>
      <c r="B19" s="42" t="s">
        <v>5</v>
      </c>
      <c r="C19" s="43"/>
      <c r="D19" s="37"/>
      <c r="E19" s="33"/>
      <c r="F19" s="33"/>
      <c r="G19" s="33"/>
      <c r="H19" s="33"/>
      <c r="I19" s="33"/>
      <c r="J19" s="28"/>
      <c r="K19" s="27"/>
      <c r="L19" s="27"/>
    </row>
    <row r="20" spans="1:12" x14ac:dyDescent="0.4">
      <c r="A20" s="27">
        <v>196411</v>
      </c>
      <c r="B20" s="42" t="s">
        <v>3</v>
      </c>
      <c r="C20" s="43"/>
      <c r="D20" s="37">
        <v>1543.7</v>
      </c>
      <c r="E20" s="33">
        <v>54790.5</v>
      </c>
      <c r="F20" s="33">
        <f t="shared" si="1"/>
        <v>54179.8</v>
      </c>
      <c r="G20" s="33">
        <f t="shared" si="2"/>
        <v>54179.8</v>
      </c>
      <c r="H20" s="33">
        <f t="shared" si="0"/>
        <v>17.20281690140845</v>
      </c>
      <c r="I20" s="33">
        <v>610.70000000000005</v>
      </c>
      <c r="J20" s="28"/>
      <c r="K20" s="27">
        <v>672</v>
      </c>
      <c r="L20" s="27" t="s">
        <v>4</v>
      </c>
    </row>
    <row r="21" spans="1:12" x14ac:dyDescent="0.4">
      <c r="A21" s="27">
        <v>196412</v>
      </c>
      <c r="B21" s="42" t="s">
        <v>3</v>
      </c>
      <c r="C21" s="43"/>
      <c r="D21" s="37">
        <v>873</v>
      </c>
      <c r="E21" s="33">
        <v>30987.3</v>
      </c>
      <c r="F21" s="33">
        <f t="shared" si="1"/>
        <v>30669.8</v>
      </c>
      <c r="G21" s="33">
        <f t="shared" si="2"/>
        <v>30669.8</v>
      </c>
      <c r="H21" s="33">
        <f t="shared" si="0"/>
        <v>8.943661971830986</v>
      </c>
      <c r="I21" s="33">
        <v>317.5</v>
      </c>
      <c r="J21" s="28"/>
      <c r="K21" s="27">
        <v>288</v>
      </c>
      <c r="L21" s="27" t="s">
        <v>4</v>
      </c>
    </row>
    <row r="22" spans="1:12" x14ac:dyDescent="0.4">
      <c r="A22" s="27">
        <v>196501</v>
      </c>
      <c r="B22" s="42" t="s">
        <v>3</v>
      </c>
      <c r="C22" s="43"/>
      <c r="D22" s="37">
        <v>736.5</v>
      </c>
      <c r="E22" s="33">
        <v>26140.400000000001</v>
      </c>
      <c r="F22" s="33">
        <f t="shared" si="1"/>
        <v>25890</v>
      </c>
      <c r="G22" s="33">
        <f t="shared" si="2"/>
        <v>25890</v>
      </c>
      <c r="H22" s="33">
        <f t="shared" si="0"/>
        <v>7.0535211267605638</v>
      </c>
      <c r="I22" s="33">
        <v>250.4</v>
      </c>
      <c r="J22" s="28"/>
      <c r="K22" s="27">
        <v>576</v>
      </c>
      <c r="L22" s="27" t="s">
        <v>4</v>
      </c>
    </row>
    <row r="23" spans="1:12" x14ac:dyDescent="0.4">
      <c r="A23" s="27">
        <v>196502</v>
      </c>
      <c r="B23" s="42" t="s">
        <v>5</v>
      </c>
      <c r="C23" s="43"/>
      <c r="D23" s="37"/>
      <c r="E23" s="33"/>
      <c r="F23" s="33"/>
      <c r="G23" s="33"/>
      <c r="H23" s="33"/>
      <c r="I23" s="33"/>
      <c r="J23" s="28"/>
      <c r="K23" s="27"/>
      <c r="L23" s="27"/>
    </row>
    <row r="24" spans="1:12" x14ac:dyDescent="0.4">
      <c r="A24" s="27">
        <v>196503</v>
      </c>
      <c r="B24" s="42" t="s">
        <v>3</v>
      </c>
      <c r="C24" s="43"/>
      <c r="D24" s="37">
        <v>1988.2</v>
      </c>
      <c r="E24" s="33">
        <v>70569.8</v>
      </c>
      <c r="F24" s="33">
        <f t="shared" si="1"/>
        <v>69794.3</v>
      </c>
      <c r="G24" s="33">
        <f t="shared" si="2"/>
        <v>69794.3</v>
      </c>
      <c r="H24" s="33">
        <f t="shared" si="0"/>
        <v>21.845070422535212</v>
      </c>
      <c r="I24" s="33">
        <v>775.5</v>
      </c>
      <c r="J24" s="28"/>
      <c r="K24" s="27">
        <v>648</v>
      </c>
      <c r="L24" s="27" t="s">
        <v>4</v>
      </c>
    </row>
    <row r="25" spans="1:12" x14ac:dyDescent="0.4">
      <c r="A25" s="27">
        <v>196504</v>
      </c>
      <c r="B25" s="42" t="s">
        <v>3</v>
      </c>
      <c r="C25" s="43"/>
      <c r="D25" s="37">
        <v>1830</v>
      </c>
      <c r="E25" s="33">
        <v>64953.3</v>
      </c>
      <c r="F25" s="33">
        <f t="shared" si="1"/>
        <v>64176.4</v>
      </c>
      <c r="G25" s="33">
        <f t="shared" si="2"/>
        <v>64176.4</v>
      </c>
      <c r="H25" s="33">
        <f t="shared" si="0"/>
        <v>21.884507042253521</v>
      </c>
      <c r="I25" s="33">
        <v>776.9</v>
      </c>
      <c r="J25" s="28"/>
      <c r="K25" s="27">
        <v>624</v>
      </c>
      <c r="L25" s="27" t="s">
        <v>4</v>
      </c>
    </row>
    <row r="26" spans="1:12" x14ac:dyDescent="0.4">
      <c r="A26" s="27">
        <v>196505</v>
      </c>
      <c r="B26" s="42" t="s">
        <v>3</v>
      </c>
      <c r="C26" s="43"/>
      <c r="D26" s="38">
        <v>2108.3000000000002</v>
      </c>
      <c r="E26" s="33">
        <v>74830.3</v>
      </c>
      <c r="F26" s="33">
        <f t="shared" si="1"/>
        <v>73870.400000000009</v>
      </c>
      <c r="G26" s="33">
        <f t="shared" si="2"/>
        <v>73870.400000000009</v>
      </c>
      <c r="H26" s="33">
        <f t="shared" si="0"/>
        <v>27.039436619718309</v>
      </c>
      <c r="I26" s="33">
        <v>959.9</v>
      </c>
      <c r="J26" s="28"/>
      <c r="K26" s="27">
        <v>720</v>
      </c>
      <c r="L26" s="27" t="s">
        <v>4</v>
      </c>
    </row>
    <row r="27" spans="1:12" x14ac:dyDescent="0.4">
      <c r="A27" s="27">
        <v>196506</v>
      </c>
      <c r="B27" s="42" t="s">
        <v>5</v>
      </c>
      <c r="C27" s="43"/>
      <c r="D27" s="37"/>
      <c r="E27" s="33"/>
      <c r="F27" s="33"/>
      <c r="G27" s="33"/>
      <c r="H27" s="33"/>
      <c r="I27" s="33"/>
      <c r="J27" s="28"/>
      <c r="K27" s="27"/>
      <c r="L27" s="27"/>
    </row>
    <row r="28" spans="1:12" x14ac:dyDescent="0.4">
      <c r="A28" s="27">
        <v>196507</v>
      </c>
      <c r="B28" s="42" t="s">
        <v>5</v>
      </c>
      <c r="C28" s="43"/>
      <c r="D28" s="37"/>
      <c r="E28" s="33"/>
      <c r="F28" s="33"/>
      <c r="G28" s="33"/>
      <c r="H28" s="33"/>
      <c r="J28" s="28"/>
      <c r="K28" s="27"/>
      <c r="L28" s="27"/>
    </row>
    <row r="29" spans="1:12" x14ac:dyDescent="0.4">
      <c r="A29" s="27">
        <v>196508</v>
      </c>
      <c r="B29" s="42" t="s">
        <v>3</v>
      </c>
      <c r="C29" s="43"/>
      <c r="D29" s="38">
        <v>2010.9</v>
      </c>
      <c r="E29" s="33">
        <v>71375.5</v>
      </c>
      <c r="F29" s="33">
        <f>E29-I30</f>
        <v>70509.8</v>
      </c>
      <c r="G29" s="33">
        <f>E29-I30</f>
        <v>70509.8</v>
      </c>
      <c r="H29" s="33">
        <f>I30/35.5</f>
        <v>24.385915492957746</v>
      </c>
      <c r="I29" s="33">
        <v>938.5</v>
      </c>
      <c r="J29" s="28"/>
      <c r="K29" s="27">
        <v>720</v>
      </c>
      <c r="L29" s="27" t="s">
        <v>4</v>
      </c>
    </row>
    <row r="30" spans="1:12" x14ac:dyDescent="0.4">
      <c r="A30" s="27">
        <v>196509</v>
      </c>
      <c r="B30" s="42" t="s">
        <v>3</v>
      </c>
      <c r="C30" s="43"/>
      <c r="D30" s="37">
        <v>1969.3</v>
      </c>
      <c r="E30" s="33">
        <v>69897.2</v>
      </c>
      <c r="F30" s="33">
        <f>E30-I31</f>
        <v>68885.3</v>
      </c>
      <c r="G30" s="33">
        <f>E30-I31</f>
        <v>68885.3</v>
      </c>
      <c r="H30" s="33">
        <f>I31/35.5</f>
        <v>28.504225352112677</v>
      </c>
      <c r="I30" s="33">
        <v>865.7</v>
      </c>
      <c r="J30" s="28"/>
      <c r="K30" s="27">
        <v>648</v>
      </c>
      <c r="L30" s="27" t="s">
        <v>4</v>
      </c>
    </row>
    <row r="31" spans="1:12" x14ac:dyDescent="0.4">
      <c r="A31" s="27">
        <v>196510</v>
      </c>
      <c r="B31" s="42" t="s">
        <v>3</v>
      </c>
      <c r="C31" s="43"/>
      <c r="D31" s="37">
        <v>2051.5</v>
      </c>
      <c r="E31" s="33">
        <v>72816.7</v>
      </c>
      <c r="F31" s="33">
        <f>E31-I32</f>
        <v>72816.7</v>
      </c>
      <c r="G31" s="33">
        <f>E31-I32</f>
        <v>72816.7</v>
      </c>
      <c r="H31" s="33">
        <f>I32/35.5</f>
        <v>0</v>
      </c>
      <c r="I31" s="33">
        <v>1011.9</v>
      </c>
      <c r="J31" s="28"/>
      <c r="K31" s="27">
        <v>696</v>
      </c>
      <c r="L31" s="27" t="s">
        <v>4</v>
      </c>
    </row>
    <row r="32" spans="1:12" x14ac:dyDescent="0.4">
      <c r="A32" s="27">
        <v>196511</v>
      </c>
      <c r="B32" s="42" t="s">
        <v>5</v>
      </c>
      <c r="C32" s="43"/>
      <c r="D32" s="37"/>
      <c r="E32" s="33"/>
      <c r="F32" s="33">
        <f t="shared" si="1"/>
        <v>0</v>
      </c>
      <c r="G32" s="33">
        <f t="shared" si="2"/>
        <v>0</v>
      </c>
      <c r="H32" s="33">
        <f t="shared" si="0"/>
        <v>0</v>
      </c>
      <c r="I32" s="33"/>
      <c r="J32" s="28"/>
      <c r="K32" s="27"/>
      <c r="L32" s="27"/>
    </row>
    <row r="33" spans="1:12" x14ac:dyDescent="0.4">
      <c r="A33" s="27">
        <v>196512</v>
      </c>
      <c r="B33" s="42" t="s">
        <v>3</v>
      </c>
      <c r="C33" s="43"/>
      <c r="D33" s="37">
        <v>1862.6</v>
      </c>
      <c r="E33" s="33">
        <v>66108.899999999994</v>
      </c>
      <c r="F33" s="33">
        <f>E33-I33</f>
        <v>65039.599999999991</v>
      </c>
      <c r="G33" s="33">
        <f t="shared" si="2"/>
        <v>65039.599999999991</v>
      </c>
      <c r="H33" s="33">
        <f t="shared" si="0"/>
        <v>30.121126760563378</v>
      </c>
      <c r="I33" s="33">
        <v>1069.3</v>
      </c>
      <c r="J33" s="28"/>
      <c r="K33" s="27">
        <v>720</v>
      </c>
      <c r="L33" s="27" t="s">
        <v>4</v>
      </c>
    </row>
    <row r="34" spans="1:12" x14ac:dyDescent="0.4">
      <c r="A34" s="27">
        <v>196601</v>
      </c>
      <c r="B34" s="42" t="s">
        <v>3</v>
      </c>
      <c r="C34" s="43"/>
      <c r="D34" s="37">
        <v>1731.2</v>
      </c>
      <c r="E34" s="33">
        <v>61447</v>
      </c>
      <c r="F34" s="33">
        <f t="shared" si="1"/>
        <v>60595.8</v>
      </c>
      <c r="G34" s="33">
        <f t="shared" si="2"/>
        <v>60595.8</v>
      </c>
      <c r="H34" s="33">
        <f t="shared" si="0"/>
        <v>23.977464788732394</v>
      </c>
      <c r="I34" s="33">
        <v>851.2</v>
      </c>
      <c r="J34" s="28"/>
      <c r="K34" s="27">
        <v>672</v>
      </c>
      <c r="L34" s="27" t="s">
        <v>4</v>
      </c>
    </row>
    <row r="35" spans="1:12" x14ac:dyDescent="0.4">
      <c r="A35" s="27">
        <v>196602</v>
      </c>
      <c r="B35" s="42" t="s">
        <v>3</v>
      </c>
      <c r="C35" s="43"/>
      <c r="D35" s="37">
        <v>1688.2</v>
      </c>
      <c r="E35" s="33">
        <v>59918.9</v>
      </c>
      <c r="F35" s="33">
        <f t="shared" si="1"/>
        <v>59014.700000000004</v>
      </c>
      <c r="G35" s="33">
        <f t="shared" si="2"/>
        <v>59014.700000000004</v>
      </c>
      <c r="H35" s="33">
        <f t="shared" si="0"/>
        <v>25.47042253521127</v>
      </c>
      <c r="I35" s="33">
        <v>904.2</v>
      </c>
      <c r="J35" s="28"/>
      <c r="K35" s="27">
        <v>672</v>
      </c>
      <c r="L35" s="27" t="s">
        <v>4</v>
      </c>
    </row>
    <row r="36" spans="1:12" x14ac:dyDescent="0.4">
      <c r="A36" s="27">
        <v>196603</v>
      </c>
      <c r="B36" s="42" t="s">
        <v>3</v>
      </c>
      <c r="C36" s="43"/>
      <c r="D36" s="37">
        <v>1700.2</v>
      </c>
      <c r="E36" s="33">
        <v>60345.9</v>
      </c>
      <c r="F36" s="33">
        <f t="shared" si="1"/>
        <v>59444.6</v>
      </c>
      <c r="G36" s="33">
        <f t="shared" si="2"/>
        <v>59444.6</v>
      </c>
      <c r="H36" s="33">
        <f t="shared" si="0"/>
        <v>25.388732394366198</v>
      </c>
      <c r="I36" s="33">
        <v>901.3</v>
      </c>
      <c r="J36" s="28"/>
      <c r="K36" s="27">
        <v>648</v>
      </c>
      <c r="L36" s="27" t="s">
        <v>4</v>
      </c>
    </row>
    <row r="37" spans="1:12" x14ac:dyDescent="0.4">
      <c r="A37" s="27">
        <v>196604</v>
      </c>
      <c r="B37" s="42" t="s">
        <v>5</v>
      </c>
      <c r="C37" s="43"/>
      <c r="D37" s="37"/>
      <c r="E37" s="33"/>
      <c r="F37" s="33"/>
      <c r="G37" s="33"/>
      <c r="H37" s="33"/>
      <c r="I37" s="33"/>
      <c r="J37" s="28"/>
      <c r="K37" s="27"/>
      <c r="L37" s="27"/>
    </row>
    <row r="38" spans="1:12" x14ac:dyDescent="0.4">
      <c r="A38" s="27">
        <v>196605</v>
      </c>
      <c r="B38" s="42" t="s">
        <v>5</v>
      </c>
      <c r="C38" s="43"/>
      <c r="D38" s="37"/>
      <c r="E38" s="33"/>
      <c r="F38" s="33"/>
      <c r="G38" s="33"/>
      <c r="H38" s="33"/>
      <c r="I38" s="33"/>
      <c r="J38" s="28"/>
      <c r="K38" s="27"/>
      <c r="L38" s="27"/>
    </row>
    <row r="39" spans="1:12" x14ac:dyDescent="0.4">
      <c r="A39" s="27">
        <v>196606</v>
      </c>
      <c r="B39" s="42" t="s">
        <v>5</v>
      </c>
      <c r="C39" s="43"/>
      <c r="D39" s="37"/>
      <c r="E39" s="33"/>
      <c r="F39" s="33"/>
      <c r="G39" s="33"/>
      <c r="H39" s="33"/>
      <c r="I39" s="33"/>
      <c r="J39" s="28"/>
      <c r="K39" s="27"/>
      <c r="L39" s="27"/>
    </row>
    <row r="40" spans="1:12" x14ac:dyDescent="0.4">
      <c r="A40" s="27">
        <v>196607</v>
      </c>
      <c r="B40" s="42" t="s">
        <v>3</v>
      </c>
      <c r="C40" s="43"/>
      <c r="D40" s="37">
        <v>1565.1</v>
      </c>
      <c r="E40" s="33">
        <v>55552.800000000003</v>
      </c>
      <c r="F40" s="33">
        <f t="shared" si="1"/>
        <v>54692.600000000006</v>
      </c>
      <c r="G40" s="33">
        <f t="shared" si="2"/>
        <v>54692.600000000006</v>
      </c>
      <c r="H40" s="33">
        <f t="shared" si="0"/>
        <v>24.230985915492958</v>
      </c>
      <c r="I40" s="33">
        <v>860.2</v>
      </c>
      <c r="J40" s="28"/>
      <c r="K40" s="27">
        <v>576</v>
      </c>
      <c r="L40" s="27" t="s">
        <v>4</v>
      </c>
    </row>
    <row r="41" spans="1:12" x14ac:dyDescent="0.4">
      <c r="A41" s="27">
        <v>196608</v>
      </c>
      <c r="B41" s="42" t="s">
        <v>3</v>
      </c>
      <c r="C41" s="43"/>
      <c r="D41" s="37">
        <v>1652</v>
      </c>
      <c r="E41" s="33">
        <v>58634.400000000001</v>
      </c>
      <c r="F41" s="33">
        <f t="shared" si="1"/>
        <v>57494.8</v>
      </c>
      <c r="G41" s="33">
        <f t="shared" si="2"/>
        <v>57494.8</v>
      </c>
      <c r="H41" s="33">
        <f t="shared" si="0"/>
        <v>32.10140845070422</v>
      </c>
      <c r="I41" s="33">
        <v>1139.5999999999999</v>
      </c>
      <c r="J41" s="28"/>
      <c r="K41" s="27">
        <v>744</v>
      </c>
      <c r="L41" s="27" t="s">
        <v>4</v>
      </c>
    </row>
    <row r="42" spans="1:12" x14ac:dyDescent="0.4">
      <c r="A42" s="27">
        <v>196609</v>
      </c>
      <c r="B42" s="42" t="s">
        <v>5</v>
      </c>
      <c r="C42" s="43"/>
      <c r="D42" s="37"/>
      <c r="E42" s="33"/>
      <c r="F42" s="33"/>
      <c r="G42" s="33"/>
      <c r="H42" s="33"/>
      <c r="I42" s="33"/>
      <c r="J42" s="28"/>
      <c r="K42" s="27"/>
      <c r="L42" s="27"/>
    </row>
    <row r="43" spans="1:12" x14ac:dyDescent="0.4">
      <c r="A43" s="27">
        <v>196610</v>
      </c>
      <c r="B43" s="42" t="s">
        <v>5</v>
      </c>
      <c r="C43" s="43"/>
      <c r="D43" s="37"/>
      <c r="E43" s="33"/>
      <c r="F43" s="33"/>
      <c r="G43" s="33"/>
      <c r="H43" s="33"/>
      <c r="I43" s="33"/>
      <c r="J43" s="28"/>
      <c r="K43" s="27"/>
      <c r="L43" s="27"/>
    </row>
    <row r="44" spans="1:12" x14ac:dyDescent="0.4">
      <c r="A44" s="27">
        <v>196611</v>
      </c>
      <c r="B44" s="42" t="s">
        <v>3</v>
      </c>
      <c r="C44" s="43"/>
      <c r="D44" s="37">
        <v>772.5</v>
      </c>
      <c r="E44" s="33">
        <v>27419</v>
      </c>
      <c r="F44" s="33">
        <f t="shared" si="1"/>
        <v>27023.7</v>
      </c>
      <c r="G44" s="33">
        <f t="shared" si="2"/>
        <v>27023.7</v>
      </c>
      <c r="H44" s="33">
        <f t="shared" si="0"/>
        <v>11.135211267605634</v>
      </c>
      <c r="I44" s="33">
        <v>395.3</v>
      </c>
      <c r="J44" s="28"/>
      <c r="K44" s="27">
        <v>624</v>
      </c>
      <c r="L44" s="27" t="s">
        <v>4</v>
      </c>
    </row>
    <row r="45" spans="1:12" x14ac:dyDescent="0.4">
      <c r="A45" s="27">
        <v>196612</v>
      </c>
      <c r="B45" s="42" t="s">
        <v>3</v>
      </c>
      <c r="C45" s="43"/>
      <c r="D45" s="37">
        <v>1672.1</v>
      </c>
      <c r="E45" s="33">
        <v>59350</v>
      </c>
      <c r="F45" s="33">
        <f t="shared" si="1"/>
        <v>58522.400000000001</v>
      </c>
      <c r="G45" s="33">
        <f t="shared" si="2"/>
        <v>58522.400000000001</v>
      </c>
      <c r="H45" s="33">
        <f t="shared" si="0"/>
        <v>23.312676056338027</v>
      </c>
      <c r="I45" s="33">
        <v>827.6</v>
      </c>
      <c r="J45" s="28"/>
      <c r="K45" s="27">
        <v>600</v>
      </c>
      <c r="L45" s="27" t="s">
        <v>4</v>
      </c>
    </row>
    <row r="46" spans="1:12" x14ac:dyDescent="0.4">
      <c r="A46" s="27">
        <v>196701</v>
      </c>
      <c r="B46" s="42" t="s">
        <v>3</v>
      </c>
      <c r="C46" s="43"/>
      <c r="D46" s="37">
        <v>1957.4</v>
      </c>
      <c r="E46" s="33">
        <v>69475</v>
      </c>
      <c r="F46" s="33">
        <f t="shared" si="1"/>
        <v>68400.899999999994</v>
      </c>
      <c r="G46" s="33">
        <f t="shared" si="2"/>
        <v>68400.899999999994</v>
      </c>
      <c r="H46" s="33">
        <f t="shared" si="0"/>
        <v>30.256338028169012</v>
      </c>
      <c r="I46" s="33">
        <v>1074.0999999999999</v>
      </c>
      <c r="J46" s="28"/>
      <c r="K46" s="27">
        <v>720</v>
      </c>
      <c r="L46" s="27" t="s">
        <v>4</v>
      </c>
    </row>
    <row r="47" spans="1:12" x14ac:dyDescent="0.4">
      <c r="A47" s="27">
        <v>196702</v>
      </c>
      <c r="B47" s="42" t="s">
        <v>3</v>
      </c>
      <c r="C47" s="43"/>
      <c r="D47" s="37">
        <v>1852.4</v>
      </c>
      <c r="E47" s="33">
        <v>65747</v>
      </c>
      <c r="F47" s="33">
        <f t="shared" si="1"/>
        <v>64724.9</v>
      </c>
      <c r="G47" s="33">
        <f t="shared" si="2"/>
        <v>64724.9</v>
      </c>
      <c r="H47" s="33">
        <f t="shared" si="0"/>
        <v>28.791549295774647</v>
      </c>
      <c r="I47" s="33">
        <v>1022.1</v>
      </c>
      <c r="J47" s="28"/>
      <c r="K47" s="27">
        <v>672</v>
      </c>
      <c r="L47" s="27" t="s">
        <v>4</v>
      </c>
    </row>
    <row r="48" spans="1:12" x14ac:dyDescent="0.4">
      <c r="A48" s="27">
        <v>196703</v>
      </c>
      <c r="B48" s="42" t="s">
        <v>3</v>
      </c>
      <c r="C48" s="43"/>
      <c r="D48" s="37">
        <v>1924.6</v>
      </c>
      <c r="E48" s="33">
        <v>68311</v>
      </c>
      <c r="F48" s="33">
        <f t="shared" si="1"/>
        <v>67308.600000000006</v>
      </c>
      <c r="G48" s="33">
        <f t="shared" si="2"/>
        <v>67308.600000000006</v>
      </c>
      <c r="H48" s="33">
        <f t="shared" si="0"/>
        <v>28.236619718309857</v>
      </c>
      <c r="I48" s="33">
        <v>1002.4</v>
      </c>
      <c r="J48" s="28"/>
      <c r="K48" s="27">
        <v>672</v>
      </c>
      <c r="L48" s="27" t="s">
        <v>4</v>
      </c>
    </row>
    <row r="49" spans="1:12" x14ac:dyDescent="0.4">
      <c r="A49" s="27">
        <v>196704</v>
      </c>
      <c r="B49" s="42" t="s">
        <v>3</v>
      </c>
      <c r="C49" s="43"/>
      <c r="D49" s="37">
        <v>1913.5</v>
      </c>
      <c r="E49" s="33">
        <v>67918</v>
      </c>
      <c r="F49" s="33">
        <f t="shared" si="1"/>
        <v>66937.7</v>
      </c>
      <c r="G49" s="33">
        <f t="shared" si="2"/>
        <v>66937.7</v>
      </c>
      <c r="H49" s="33">
        <f t="shared" si="0"/>
        <v>27.614084507042254</v>
      </c>
      <c r="I49" s="33">
        <v>980.3</v>
      </c>
      <c r="J49" s="28"/>
      <c r="K49" s="27">
        <v>696</v>
      </c>
      <c r="L49" s="27" t="s">
        <v>4</v>
      </c>
    </row>
    <row r="50" spans="1:12" x14ac:dyDescent="0.4">
      <c r="A50" s="27">
        <v>196705</v>
      </c>
      <c r="B50" s="42" t="s">
        <v>3</v>
      </c>
      <c r="C50" s="43"/>
      <c r="D50" s="37">
        <v>1724.1</v>
      </c>
      <c r="E50" s="33">
        <v>61196</v>
      </c>
      <c r="F50" s="33">
        <f t="shared" si="1"/>
        <v>60250</v>
      </c>
      <c r="G50" s="33">
        <f t="shared" si="2"/>
        <v>60250</v>
      </c>
      <c r="H50" s="33">
        <f t="shared" si="0"/>
        <v>26.64788732394366</v>
      </c>
      <c r="I50" s="33">
        <v>946</v>
      </c>
      <c r="J50" s="28"/>
      <c r="K50" s="27">
        <v>696</v>
      </c>
      <c r="L50" s="27" t="s">
        <v>4</v>
      </c>
    </row>
    <row r="51" spans="1:12" x14ac:dyDescent="0.4">
      <c r="A51" s="27">
        <v>196706</v>
      </c>
      <c r="B51" s="42" t="s">
        <v>5</v>
      </c>
      <c r="C51" s="43"/>
      <c r="D51" s="37"/>
      <c r="E51" s="33"/>
      <c r="F51" s="33"/>
      <c r="G51" s="33"/>
      <c r="H51" s="33"/>
      <c r="I51" s="33"/>
      <c r="J51" s="28"/>
      <c r="K51" s="27"/>
      <c r="L51" s="27"/>
    </row>
    <row r="52" spans="1:12" x14ac:dyDescent="0.4">
      <c r="A52" s="27">
        <v>196707</v>
      </c>
      <c r="B52" s="42" t="s">
        <v>5</v>
      </c>
      <c r="C52" s="43"/>
      <c r="D52" s="37"/>
      <c r="E52" s="33"/>
      <c r="F52" s="33"/>
      <c r="G52" s="33"/>
      <c r="H52" s="33"/>
      <c r="I52" s="33"/>
      <c r="J52" s="28"/>
      <c r="K52" s="27"/>
      <c r="L52" s="27"/>
    </row>
    <row r="53" spans="1:12" x14ac:dyDescent="0.4">
      <c r="A53" s="27">
        <v>196708</v>
      </c>
      <c r="B53" s="42" t="s">
        <v>3</v>
      </c>
      <c r="C53" s="43"/>
      <c r="D53" s="37">
        <v>360.5</v>
      </c>
      <c r="E53" s="33">
        <v>12796</v>
      </c>
      <c r="F53" s="33">
        <f t="shared" si="1"/>
        <v>12422.3</v>
      </c>
      <c r="G53" s="33">
        <f t="shared" si="2"/>
        <v>12422.3</v>
      </c>
      <c r="H53" s="33">
        <f t="shared" si="0"/>
        <v>10.526760563380281</v>
      </c>
      <c r="I53" s="33">
        <v>373.7</v>
      </c>
      <c r="J53" s="28"/>
      <c r="K53" s="27">
        <v>744</v>
      </c>
      <c r="L53" s="27" t="s">
        <v>4</v>
      </c>
    </row>
    <row r="54" spans="1:12" x14ac:dyDescent="0.4">
      <c r="A54" s="27">
        <v>196709</v>
      </c>
      <c r="B54" s="42" t="s">
        <v>3</v>
      </c>
      <c r="C54" s="43"/>
      <c r="D54" s="37">
        <v>1531.7</v>
      </c>
      <c r="E54" s="33">
        <v>54366</v>
      </c>
      <c r="F54" s="33">
        <f t="shared" si="1"/>
        <v>53887.5</v>
      </c>
      <c r="G54" s="33">
        <f t="shared" si="2"/>
        <v>53887.5</v>
      </c>
      <c r="H54" s="33">
        <f t="shared" si="0"/>
        <v>13.47887323943662</v>
      </c>
      <c r="I54" s="33">
        <v>478.5</v>
      </c>
      <c r="J54" s="28"/>
      <c r="K54" s="27">
        <v>504</v>
      </c>
      <c r="L54" s="27" t="s">
        <v>4</v>
      </c>
    </row>
    <row r="55" spans="1:12" x14ac:dyDescent="0.4">
      <c r="A55" s="27">
        <v>196710</v>
      </c>
      <c r="B55" s="42" t="s">
        <v>3</v>
      </c>
      <c r="C55" s="43"/>
      <c r="D55" s="37">
        <v>1882.6</v>
      </c>
      <c r="E55" s="33">
        <v>66822</v>
      </c>
      <c r="F55" s="33">
        <f t="shared" si="1"/>
        <v>65979.199999999997</v>
      </c>
      <c r="G55" s="33">
        <f t="shared" si="2"/>
        <v>65979.199999999997</v>
      </c>
      <c r="H55" s="33">
        <f t="shared" si="0"/>
        <v>23.740845070422534</v>
      </c>
      <c r="I55" s="33">
        <v>842.8</v>
      </c>
      <c r="J55" s="28"/>
      <c r="K55" s="27">
        <v>528</v>
      </c>
      <c r="L55" s="27" t="s">
        <v>4</v>
      </c>
    </row>
    <row r="56" spans="1:12" x14ac:dyDescent="0.4">
      <c r="A56" s="27">
        <v>196711</v>
      </c>
      <c r="B56" s="42" t="s">
        <v>3</v>
      </c>
      <c r="C56" s="43"/>
      <c r="D56" s="38">
        <v>760.6</v>
      </c>
      <c r="E56" s="33">
        <v>26996</v>
      </c>
      <c r="F56" s="33">
        <f t="shared" si="1"/>
        <v>26576.9</v>
      </c>
      <c r="G56" s="33">
        <f t="shared" si="2"/>
        <v>26576.9</v>
      </c>
      <c r="H56" s="33">
        <f t="shared" si="0"/>
        <v>11.805633802816901</v>
      </c>
      <c r="I56" s="33">
        <v>419.1</v>
      </c>
      <c r="J56" s="28"/>
      <c r="K56" s="27">
        <v>336</v>
      </c>
      <c r="L56" s="27" t="s">
        <v>4</v>
      </c>
    </row>
    <row r="57" spans="1:12" x14ac:dyDescent="0.4">
      <c r="A57" s="27">
        <v>196712</v>
      </c>
      <c r="B57" s="42" t="s">
        <v>5</v>
      </c>
      <c r="C57" s="43"/>
      <c r="D57" s="37"/>
      <c r="E57" s="33"/>
      <c r="F57" s="33"/>
      <c r="G57" s="33"/>
      <c r="H57" s="33"/>
      <c r="I57" s="33"/>
      <c r="J57" s="28"/>
      <c r="K57" s="27"/>
      <c r="L57" s="27"/>
    </row>
    <row r="58" spans="1:12" x14ac:dyDescent="0.4">
      <c r="A58" s="27">
        <v>196801</v>
      </c>
      <c r="B58" s="42" t="s">
        <v>5</v>
      </c>
      <c r="C58" s="43"/>
      <c r="D58" s="37"/>
      <c r="E58" s="33"/>
      <c r="F58" s="33"/>
      <c r="G58" s="33"/>
      <c r="H58" s="33"/>
      <c r="I58" s="33"/>
      <c r="J58" s="28"/>
      <c r="K58" s="27"/>
      <c r="L58" s="27"/>
    </row>
    <row r="59" spans="1:12" x14ac:dyDescent="0.4">
      <c r="A59" s="27">
        <v>196802</v>
      </c>
      <c r="B59" s="42" t="s">
        <v>3</v>
      </c>
      <c r="C59" s="43"/>
      <c r="D59" s="37">
        <v>293</v>
      </c>
      <c r="E59" s="33">
        <v>10400</v>
      </c>
      <c r="F59" s="33">
        <f t="shared" si="1"/>
        <v>10252.1</v>
      </c>
      <c r="G59" s="33">
        <f t="shared" si="2"/>
        <v>10252.1</v>
      </c>
      <c r="H59" s="33">
        <f t="shared" si="0"/>
        <v>4.1661971830985918</v>
      </c>
      <c r="I59" s="33">
        <v>147.9</v>
      </c>
      <c r="J59" s="28"/>
      <c r="K59" s="27">
        <v>144</v>
      </c>
      <c r="L59" s="27" t="s">
        <v>4</v>
      </c>
    </row>
    <row r="60" spans="1:12" x14ac:dyDescent="0.4">
      <c r="A60" s="27">
        <v>196803</v>
      </c>
      <c r="B60" s="42" t="s">
        <v>5</v>
      </c>
      <c r="C60" s="43"/>
      <c r="D60" s="37"/>
      <c r="E60" s="33"/>
      <c r="F60" s="33"/>
      <c r="G60" s="33"/>
      <c r="H60" s="33"/>
      <c r="I60" s="33"/>
      <c r="J60" s="28"/>
      <c r="K60" s="27"/>
      <c r="L60" s="27"/>
    </row>
    <row r="61" spans="1:12" x14ac:dyDescent="0.4">
      <c r="A61" s="27">
        <v>196804</v>
      </c>
      <c r="B61" s="42" t="s">
        <v>3</v>
      </c>
      <c r="C61" s="43"/>
      <c r="D61" s="37">
        <v>1977.7</v>
      </c>
      <c r="E61" s="33">
        <v>70196</v>
      </c>
      <c r="F61" s="33">
        <f t="shared" si="1"/>
        <v>69102.100000000006</v>
      </c>
      <c r="G61" s="33">
        <f t="shared" si="2"/>
        <v>69102.100000000006</v>
      </c>
      <c r="H61" s="33">
        <f t="shared" si="0"/>
        <v>30.814084507042256</v>
      </c>
      <c r="I61" s="33">
        <v>1093.9000000000001</v>
      </c>
      <c r="J61" s="28"/>
      <c r="K61" s="27">
        <v>384</v>
      </c>
      <c r="L61" s="27" t="s">
        <v>4</v>
      </c>
    </row>
    <row r="62" spans="1:12" x14ac:dyDescent="0.4">
      <c r="A62" s="27">
        <v>196805</v>
      </c>
      <c r="B62" s="42" t="s">
        <v>3</v>
      </c>
      <c r="C62" s="43"/>
      <c r="D62" s="37">
        <v>3661.8</v>
      </c>
      <c r="E62" s="33">
        <v>129972</v>
      </c>
      <c r="F62" s="33">
        <f t="shared" si="1"/>
        <v>127917.9</v>
      </c>
      <c r="G62" s="33">
        <f t="shared" si="2"/>
        <v>127917.9</v>
      </c>
      <c r="H62" s="33">
        <f t="shared" si="0"/>
        <v>57.861971830985915</v>
      </c>
      <c r="I62" s="33">
        <v>2054.1</v>
      </c>
      <c r="J62" s="28"/>
      <c r="K62" s="27">
        <v>744</v>
      </c>
      <c r="L62" s="27" t="s">
        <v>4</v>
      </c>
    </row>
    <row r="63" spans="1:12" x14ac:dyDescent="0.4">
      <c r="A63" s="27">
        <v>196806</v>
      </c>
      <c r="B63" s="42" t="s">
        <v>3</v>
      </c>
      <c r="C63" s="43"/>
      <c r="D63" s="37">
        <v>4566.8</v>
      </c>
      <c r="E63" s="33">
        <v>162092</v>
      </c>
      <c r="F63" s="33">
        <f t="shared" si="1"/>
        <v>160002.79999999999</v>
      </c>
      <c r="G63" s="33">
        <f t="shared" si="2"/>
        <v>160002.79999999999</v>
      </c>
      <c r="H63" s="33">
        <f t="shared" si="0"/>
        <v>58.850704225352111</v>
      </c>
      <c r="I63" s="33">
        <v>2089.1999999999998</v>
      </c>
      <c r="J63" s="28"/>
      <c r="K63" s="27">
        <v>720</v>
      </c>
      <c r="L63" s="27" t="s">
        <v>4</v>
      </c>
    </row>
    <row r="64" spans="1:12" x14ac:dyDescent="0.4">
      <c r="A64" s="27">
        <v>196807</v>
      </c>
      <c r="B64" s="42" t="s">
        <v>3</v>
      </c>
      <c r="C64" s="43"/>
      <c r="D64" s="37">
        <v>2398</v>
      </c>
      <c r="E64" s="33">
        <v>85115</v>
      </c>
      <c r="F64" s="33">
        <f t="shared" si="1"/>
        <v>83927.1</v>
      </c>
      <c r="G64" s="33">
        <f t="shared" si="2"/>
        <v>83927.1</v>
      </c>
      <c r="H64" s="33">
        <f t="shared" si="0"/>
        <v>33.461971830985917</v>
      </c>
      <c r="I64" s="33">
        <v>1187.9000000000001</v>
      </c>
      <c r="J64" s="28"/>
      <c r="K64" s="27">
        <v>672</v>
      </c>
      <c r="L64" s="27" t="s">
        <v>4</v>
      </c>
    </row>
    <row r="65" spans="1:12" x14ac:dyDescent="0.4">
      <c r="A65" s="27">
        <v>196808</v>
      </c>
      <c r="B65" s="42" t="s">
        <v>3</v>
      </c>
      <c r="C65" s="43"/>
      <c r="D65" s="37">
        <v>2237.3000000000002</v>
      </c>
      <c r="E65" s="33">
        <v>79410</v>
      </c>
      <c r="F65" s="33">
        <f t="shared" si="1"/>
        <v>78220.899999999994</v>
      </c>
      <c r="G65" s="33">
        <f t="shared" si="2"/>
        <v>78220.899999999994</v>
      </c>
      <c r="H65" s="33">
        <f t="shared" si="0"/>
        <v>33.495774647887323</v>
      </c>
      <c r="I65" s="33">
        <v>1189.0999999999999</v>
      </c>
      <c r="J65" s="28"/>
      <c r="K65" s="27">
        <v>744</v>
      </c>
      <c r="L65" s="27" t="s">
        <v>4</v>
      </c>
    </row>
    <row r="66" spans="1:12" x14ac:dyDescent="0.4">
      <c r="A66" s="27">
        <v>196809</v>
      </c>
      <c r="B66" s="42" t="s">
        <v>3</v>
      </c>
      <c r="C66" s="43"/>
      <c r="D66" s="37">
        <v>509.7</v>
      </c>
      <c r="E66" s="33">
        <v>18090</v>
      </c>
      <c r="F66" s="33">
        <f t="shared" si="1"/>
        <v>17831.2</v>
      </c>
      <c r="G66" s="33">
        <f t="shared" si="2"/>
        <v>17831.2</v>
      </c>
      <c r="H66" s="33">
        <f t="shared" si="0"/>
        <v>7.2901408450704226</v>
      </c>
      <c r="I66" s="33">
        <v>258.8</v>
      </c>
      <c r="J66" s="28"/>
      <c r="K66" s="27">
        <v>192</v>
      </c>
      <c r="L66" s="27" t="s">
        <v>4</v>
      </c>
    </row>
    <row r="67" spans="1:12" x14ac:dyDescent="0.4">
      <c r="A67" s="27">
        <v>196810</v>
      </c>
      <c r="B67" s="42" t="s">
        <v>3</v>
      </c>
      <c r="C67" s="43"/>
      <c r="D67" s="37">
        <v>27</v>
      </c>
      <c r="E67" s="33">
        <v>960</v>
      </c>
      <c r="F67" s="33">
        <f t="shared" si="1"/>
        <v>945.4</v>
      </c>
      <c r="G67" s="33">
        <f t="shared" si="2"/>
        <v>945.4</v>
      </c>
      <c r="H67" s="33">
        <f t="shared" si="0"/>
        <v>0.41126760563380282</v>
      </c>
      <c r="I67" s="33">
        <v>14.6</v>
      </c>
      <c r="J67" s="28"/>
      <c r="K67" s="27">
        <v>24</v>
      </c>
      <c r="L67" s="27" t="s">
        <v>4</v>
      </c>
    </row>
    <row r="68" spans="1:12" x14ac:dyDescent="0.4">
      <c r="A68" s="27">
        <v>196811</v>
      </c>
      <c r="B68" s="42" t="s">
        <v>3</v>
      </c>
      <c r="C68" s="43"/>
      <c r="D68" s="37">
        <v>3285.2</v>
      </c>
      <c r="E68" s="33">
        <v>116604</v>
      </c>
      <c r="F68" s="33">
        <f t="shared" si="1"/>
        <v>114835.1</v>
      </c>
      <c r="G68" s="33">
        <f t="shared" si="2"/>
        <v>114835.1</v>
      </c>
      <c r="H68" s="33">
        <f t="shared" si="0"/>
        <v>49.828169014084509</v>
      </c>
      <c r="I68" s="33">
        <v>1768.9</v>
      </c>
      <c r="J68" s="28"/>
      <c r="K68" s="27">
        <v>696</v>
      </c>
      <c r="L68" s="27" t="s">
        <v>4</v>
      </c>
    </row>
    <row r="69" spans="1:12" x14ac:dyDescent="0.4">
      <c r="A69" s="27">
        <v>196812</v>
      </c>
      <c r="B69" s="42" t="s">
        <v>3</v>
      </c>
      <c r="C69" s="43"/>
      <c r="D69" s="37">
        <v>3540.8</v>
      </c>
      <c r="E69" s="33">
        <v>125676</v>
      </c>
      <c r="F69" s="33">
        <f t="shared" si="1"/>
        <v>123752.1</v>
      </c>
      <c r="G69" s="33">
        <f t="shared" si="2"/>
        <v>123752.1</v>
      </c>
      <c r="H69" s="33">
        <f t="shared" si="0"/>
        <v>54.194366197183101</v>
      </c>
      <c r="I69" s="33">
        <v>1923.9</v>
      </c>
      <c r="J69" s="28"/>
      <c r="K69" s="27">
        <v>696</v>
      </c>
      <c r="L69" s="27" t="s">
        <v>4</v>
      </c>
    </row>
    <row r="70" spans="1:12" x14ac:dyDescent="0.4">
      <c r="A70" s="27">
        <v>196901</v>
      </c>
      <c r="B70" s="42" t="s">
        <v>3</v>
      </c>
      <c r="C70" s="43"/>
      <c r="D70" s="37">
        <v>3268.2</v>
      </c>
      <c r="E70" s="33">
        <v>116001.5</v>
      </c>
      <c r="F70" s="33">
        <f t="shared" si="1"/>
        <v>114412</v>
      </c>
      <c r="G70" s="33">
        <f t="shared" si="2"/>
        <v>114412</v>
      </c>
      <c r="H70" s="33">
        <f t="shared" si="0"/>
        <v>44.774647887323944</v>
      </c>
      <c r="I70" s="33">
        <v>1589.5</v>
      </c>
      <c r="J70" s="28"/>
      <c r="K70" s="27">
        <v>696</v>
      </c>
      <c r="L70" s="27" t="s">
        <v>4</v>
      </c>
    </row>
    <row r="71" spans="1:12" x14ac:dyDescent="0.4">
      <c r="A71" s="27">
        <v>196902</v>
      </c>
      <c r="B71" s="42" t="s">
        <v>3</v>
      </c>
      <c r="C71" s="43"/>
      <c r="D71" s="37">
        <v>2755.1</v>
      </c>
      <c r="E71" s="33">
        <v>97788</v>
      </c>
      <c r="F71" s="33">
        <f t="shared" si="1"/>
        <v>96172.3</v>
      </c>
      <c r="G71" s="33">
        <f t="shared" si="2"/>
        <v>96172.3</v>
      </c>
      <c r="H71" s="33">
        <f t="shared" si="0"/>
        <v>45.51267605633803</v>
      </c>
      <c r="I71" s="33">
        <v>1615.7</v>
      </c>
      <c r="J71" s="28"/>
      <c r="K71" s="27">
        <v>624</v>
      </c>
      <c r="L71" s="27" t="s">
        <v>4</v>
      </c>
    </row>
    <row r="72" spans="1:12" x14ac:dyDescent="0.4">
      <c r="A72" s="27">
        <v>196903</v>
      </c>
      <c r="B72" s="42" t="s">
        <v>3</v>
      </c>
      <c r="C72" s="43"/>
      <c r="D72" s="37">
        <v>2145.6999999999998</v>
      </c>
      <c r="E72" s="33">
        <v>76160</v>
      </c>
      <c r="F72" s="33">
        <f t="shared" si="1"/>
        <v>75011.199999999997</v>
      </c>
      <c r="G72" s="33">
        <f t="shared" si="2"/>
        <v>75011.199999999997</v>
      </c>
      <c r="H72" s="33">
        <f t="shared" si="0"/>
        <v>32.36056338028169</v>
      </c>
      <c r="I72" s="33">
        <v>1148.8</v>
      </c>
      <c r="J72" s="28"/>
      <c r="K72" s="27">
        <v>600</v>
      </c>
      <c r="L72" s="27" t="s">
        <v>4</v>
      </c>
    </row>
    <row r="73" spans="1:12" x14ac:dyDescent="0.4">
      <c r="A73" s="27">
        <v>196904</v>
      </c>
      <c r="B73" s="42" t="s">
        <v>3</v>
      </c>
      <c r="C73" s="43"/>
      <c r="D73" s="37">
        <v>1113.5</v>
      </c>
      <c r="E73" s="33">
        <v>39522</v>
      </c>
      <c r="F73" s="33">
        <f t="shared" ref="F73:F136" si="3">E73-I73</f>
        <v>38825.1</v>
      </c>
      <c r="G73" s="33">
        <f t="shared" ref="G73:G136" si="4">E73-I73</f>
        <v>38825.1</v>
      </c>
      <c r="H73" s="33">
        <f t="shared" ref="H73:H136" si="5">I73/35.5</f>
        <v>19.630985915492957</v>
      </c>
      <c r="I73" s="33">
        <v>696.9</v>
      </c>
      <c r="J73" s="28"/>
      <c r="K73" s="27">
        <v>408</v>
      </c>
      <c r="L73" s="27" t="s">
        <v>4</v>
      </c>
    </row>
    <row r="74" spans="1:12" x14ac:dyDescent="0.4">
      <c r="A74" s="27">
        <v>196905</v>
      </c>
      <c r="B74" s="42" t="s">
        <v>3</v>
      </c>
      <c r="C74" s="43"/>
      <c r="D74" s="37">
        <v>1790.6</v>
      </c>
      <c r="E74" s="33">
        <v>63555</v>
      </c>
      <c r="F74" s="33">
        <f t="shared" si="3"/>
        <v>62397.2</v>
      </c>
      <c r="G74" s="33">
        <f t="shared" si="4"/>
        <v>62397.2</v>
      </c>
      <c r="H74" s="33">
        <f t="shared" si="5"/>
        <v>32.61408450704225</v>
      </c>
      <c r="I74" s="33">
        <v>1157.8</v>
      </c>
      <c r="J74" s="28"/>
      <c r="K74" s="27">
        <v>744</v>
      </c>
      <c r="L74" s="27" t="s">
        <v>4</v>
      </c>
    </row>
    <row r="75" spans="1:12" x14ac:dyDescent="0.4">
      <c r="A75" s="27">
        <v>196906</v>
      </c>
      <c r="B75" s="42" t="s">
        <v>3</v>
      </c>
      <c r="C75" s="43"/>
      <c r="D75" s="38">
        <v>1573.9</v>
      </c>
      <c r="E75" s="33">
        <v>55864</v>
      </c>
      <c r="F75" s="33">
        <f t="shared" si="3"/>
        <v>54876.9</v>
      </c>
      <c r="G75" s="33">
        <f t="shared" si="4"/>
        <v>54876.9</v>
      </c>
      <c r="H75" s="33">
        <f t="shared" si="5"/>
        <v>27.805633802816903</v>
      </c>
      <c r="I75" s="33">
        <v>987.1</v>
      </c>
      <c r="J75" s="28"/>
      <c r="K75" s="27">
        <v>720</v>
      </c>
      <c r="L75" s="27" t="s">
        <v>4</v>
      </c>
    </row>
    <row r="76" spans="1:12" x14ac:dyDescent="0.4">
      <c r="A76" s="27">
        <v>196907</v>
      </c>
      <c r="B76" s="42" t="s">
        <v>3</v>
      </c>
      <c r="C76" s="43"/>
      <c r="D76" s="37">
        <v>1914.4</v>
      </c>
      <c r="E76" s="33">
        <v>67950</v>
      </c>
      <c r="F76" s="33">
        <f t="shared" si="3"/>
        <v>66664.7</v>
      </c>
      <c r="G76" s="33">
        <f t="shared" si="4"/>
        <v>66664.7</v>
      </c>
      <c r="H76" s="33">
        <f t="shared" si="5"/>
        <v>36.205633802816898</v>
      </c>
      <c r="I76" s="33">
        <v>1285.3</v>
      </c>
      <c r="J76" s="28"/>
      <c r="K76" s="27">
        <v>720</v>
      </c>
      <c r="L76" s="27" t="s">
        <v>4</v>
      </c>
    </row>
    <row r="77" spans="1:12" x14ac:dyDescent="0.4">
      <c r="A77" s="27">
        <v>196908</v>
      </c>
      <c r="B77" s="42" t="s">
        <v>3</v>
      </c>
      <c r="C77" s="43"/>
      <c r="D77" s="37">
        <v>1656.3</v>
      </c>
      <c r="E77" s="33">
        <v>58790</v>
      </c>
      <c r="F77" s="33">
        <f t="shared" si="3"/>
        <v>57792.4</v>
      </c>
      <c r="G77" s="33">
        <f t="shared" si="4"/>
        <v>57792.4</v>
      </c>
      <c r="H77" s="33">
        <f t="shared" si="5"/>
        <v>28.101408450704227</v>
      </c>
      <c r="I77" s="33">
        <v>997.6</v>
      </c>
      <c r="J77" s="28"/>
      <c r="K77" s="27">
        <v>744</v>
      </c>
      <c r="L77" s="27" t="s">
        <v>4</v>
      </c>
    </row>
    <row r="78" spans="1:12" x14ac:dyDescent="0.4">
      <c r="A78" s="27">
        <v>196909</v>
      </c>
      <c r="B78" s="42" t="s">
        <v>3</v>
      </c>
      <c r="C78" s="43"/>
      <c r="D78" s="37">
        <v>698.9</v>
      </c>
      <c r="E78" s="33">
        <v>24805</v>
      </c>
      <c r="F78" s="33">
        <f t="shared" si="3"/>
        <v>24348.6</v>
      </c>
      <c r="G78" s="33">
        <f t="shared" si="4"/>
        <v>24348.6</v>
      </c>
      <c r="H78" s="33">
        <f t="shared" si="5"/>
        <v>12.856338028169013</v>
      </c>
      <c r="I78" s="33">
        <v>456.4</v>
      </c>
      <c r="J78" s="28"/>
      <c r="K78" s="27">
        <v>384</v>
      </c>
      <c r="L78" s="27" t="s">
        <v>4</v>
      </c>
    </row>
    <row r="79" spans="1:12" x14ac:dyDescent="0.4">
      <c r="A79" s="27">
        <v>196910</v>
      </c>
      <c r="B79" s="42" t="s">
        <v>3</v>
      </c>
      <c r="C79" s="43"/>
      <c r="D79" s="37">
        <v>3606.6</v>
      </c>
      <c r="E79" s="33">
        <v>128012</v>
      </c>
      <c r="F79" s="33">
        <f t="shared" si="3"/>
        <v>126219.5</v>
      </c>
      <c r="G79" s="33">
        <f t="shared" si="4"/>
        <v>126219.5</v>
      </c>
      <c r="H79" s="33">
        <f t="shared" si="5"/>
        <v>50.492957746478872</v>
      </c>
      <c r="I79" s="33">
        <v>1792.5</v>
      </c>
      <c r="J79" s="28"/>
      <c r="K79" s="27">
        <v>696</v>
      </c>
      <c r="L79" s="27" t="s">
        <v>4</v>
      </c>
    </row>
    <row r="80" spans="1:12" x14ac:dyDescent="0.4">
      <c r="A80" s="27">
        <v>196911</v>
      </c>
      <c r="B80" s="42" t="s">
        <v>3</v>
      </c>
      <c r="C80" s="43"/>
      <c r="D80" s="37">
        <v>3533.5</v>
      </c>
      <c r="E80" s="33">
        <v>125416</v>
      </c>
      <c r="F80" s="33">
        <f t="shared" si="3"/>
        <v>123510.3</v>
      </c>
      <c r="G80" s="33">
        <f t="shared" si="4"/>
        <v>123510.3</v>
      </c>
      <c r="H80" s="33">
        <f t="shared" si="5"/>
        <v>53.68169014084507</v>
      </c>
      <c r="I80" s="33">
        <v>1905.7</v>
      </c>
      <c r="J80" s="28"/>
      <c r="K80" s="27">
        <v>672</v>
      </c>
      <c r="L80" s="27" t="s">
        <v>4</v>
      </c>
    </row>
    <row r="81" spans="1:12" x14ac:dyDescent="0.4">
      <c r="A81" s="27">
        <v>196912</v>
      </c>
      <c r="B81" s="42" t="s">
        <v>3</v>
      </c>
      <c r="C81" s="43"/>
      <c r="D81" s="37">
        <v>3057.4</v>
      </c>
      <c r="E81" s="33">
        <v>108519</v>
      </c>
      <c r="F81" s="33">
        <f t="shared" si="3"/>
        <v>106862.2</v>
      </c>
      <c r="G81" s="33">
        <f t="shared" si="4"/>
        <v>106862.2</v>
      </c>
      <c r="H81" s="33">
        <f t="shared" si="5"/>
        <v>46.670422535211266</v>
      </c>
      <c r="I81" s="33">
        <v>1656.8</v>
      </c>
      <c r="J81" s="28"/>
      <c r="K81" s="27">
        <v>600</v>
      </c>
      <c r="L81" s="27" t="s">
        <v>4</v>
      </c>
    </row>
    <row r="82" spans="1:12" x14ac:dyDescent="0.4">
      <c r="A82" s="27">
        <v>197001</v>
      </c>
      <c r="B82" s="42" t="s">
        <v>3</v>
      </c>
      <c r="C82" s="43"/>
      <c r="D82" s="37">
        <v>2729.5</v>
      </c>
      <c r="E82" s="33">
        <v>96879</v>
      </c>
      <c r="F82" s="33">
        <f t="shared" si="3"/>
        <v>95778.7</v>
      </c>
      <c r="G82" s="33">
        <f t="shared" si="4"/>
        <v>95778.7</v>
      </c>
      <c r="H82" s="33">
        <f t="shared" si="5"/>
        <v>30.994366197183098</v>
      </c>
      <c r="I82" s="33">
        <v>1100.3</v>
      </c>
      <c r="J82" s="28"/>
      <c r="K82" s="27">
        <v>624</v>
      </c>
      <c r="L82" s="27" t="s">
        <v>4</v>
      </c>
    </row>
    <row r="83" spans="1:12" x14ac:dyDescent="0.4">
      <c r="A83" s="27">
        <v>197002</v>
      </c>
      <c r="B83" s="42" t="s">
        <v>3</v>
      </c>
      <c r="C83" s="43"/>
      <c r="D83" s="37">
        <v>2818.9</v>
      </c>
      <c r="E83" s="33">
        <v>100052</v>
      </c>
      <c r="F83" s="33">
        <f t="shared" si="3"/>
        <v>98678.6</v>
      </c>
      <c r="G83" s="33">
        <f t="shared" si="4"/>
        <v>98678.6</v>
      </c>
      <c r="H83" s="33">
        <f t="shared" si="5"/>
        <v>38.687323943661973</v>
      </c>
      <c r="I83" s="33">
        <v>1373.4</v>
      </c>
      <c r="J83" s="28"/>
      <c r="K83" s="27">
        <v>600</v>
      </c>
      <c r="L83" s="27" t="s">
        <v>4</v>
      </c>
    </row>
    <row r="84" spans="1:12" x14ac:dyDescent="0.4">
      <c r="A84" s="27">
        <v>197003</v>
      </c>
      <c r="B84" s="42" t="s">
        <v>3</v>
      </c>
      <c r="C84" s="43"/>
      <c r="D84" s="37">
        <v>3478.1</v>
      </c>
      <c r="E84" s="33">
        <v>123451</v>
      </c>
      <c r="F84" s="33">
        <f t="shared" si="3"/>
        <v>121725.6</v>
      </c>
      <c r="G84" s="33">
        <f t="shared" si="4"/>
        <v>121725.6</v>
      </c>
      <c r="H84" s="33">
        <f t="shared" si="5"/>
        <v>48.602816901408453</v>
      </c>
      <c r="I84" s="33">
        <v>1725.4</v>
      </c>
      <c r="J84" s="28"/>
      <c r="K84" s="27">
        <v>672</v>
      </c>
      <c r="L84" s="27" t="s">
        <v>4</v>
      </c>
    </row>
    <row r="85" spans="1:12" x14ac:dyDescent="0.4">
      <c r="A85" s="27">
        <v>197004</v>
      </c>
      <c r="B85" s="42" t="s">
        <v>3</v>
      </c>
      <c r="C85" s="43"/>
      <c r="D85" s="37">
        <v>3354.1</v>
      </c>
      <c r="E85" s="33">
        <v>119050</v>
      </c>
      <c r="F85" s="33">
        <f t="shared" si="3"/>
        <v>117371.7</v>
      </c>
      <c r="G85" s="33">
        <f t="shared" si="4"/>
        <v>117371.7</v>
      </c>
      <c r="H85" s="33">
        <f t="shared" si="5"/>
        <v>47.27605633802817</v>
      </c>
      <c r="I85" s="33">
        <v>1678.3</v>
      </c>
      <c r="J85" s="28"/>
      <c r="K85" s="27">
        <v>672</v>
      </c>
      <c r="L85" s="27" t="s">
        <v>4</v>
      </c>
    </row>
    <row r="86" spans="1:12" x14ac:dyDescent="0.4">
      <c r="A86" s="27">
        <v>197005</v>
      </c>
      <c r="B86" s="42" t="s">
        <v>3</v>
      </c>
      <c r="C86" s="43"/>
      <c r="D86" s="37">
        <v>3564.7</v>
      </c>
      <c r="E86" s="33">
        <v>126524</v>
      </c>
      <c r="F86" s="33">
        <f t="shared" si="3"/>
        <v>124791.1</v>
      </c>
      <c r="G86" s="33">
        <f t="shared" si="4"/>
        <v>124791.1</v>
      </c>
      <c r="H86" s="33">
        <f t="shared" si="5"/>
        <v>48.814084507042253</v>
      </c>
      <c r="I86" s="33">
        <v>1732.9</v>
      </c>
      <c r="J86" s="28"/>
      <c r="K86" s="27">
        <v>696</v>
      </c>
      <c r="L86" s="27" t="s">
        <v>4</v>
      </c>
    </row>
    <row r="87" spans="1:12" x14ac:dyDescent="0.4">
      <c r="A87" s="27">
        <v>197006</v>
      </c>
      <c r="B87" s="42" t="s">
        <v>3</v>
      </c>
      <c r="C87" s="43"/>
      <c r="D87" s="37">
        <v>2379.1999999999998</v>
      </c>
      <c r="E87" s="33">
        <v>84447</v>
      </c>
      <c r="F87" s="33">
        <f t="shared" si="3"/>
        <v>83258.100000000006</v>
      </c>
      <c r="G87" s="33">
        <f t="shared" si="4"/>
        <v>83258.100000000006</v>
      </c>
      <c r="H87" s="33">
        <f t="shared" si="5"/>
        <v>33.490140845070428</v>
      </c>
      <c r="I87" s="33">
        <v>1188.9000000000001</v>
      </c>
      <c r="J87" s="28"/>
      <c r="K87" s="27">
        <v>720</v>
      </c>
      <c r="L87" s="27" t="s">
        <v>4</v>
      </c>
    </row>
    <row r="88" spans="1:12" x14ac:dyDescent="0.4">
      <c r="A88" s="27">
        <v>197007</v>
      </c>
      <c r="B88" s="42" t="s">
        <v>3</v>
      </c>
      <c r="C88" s="43"/>
      <c r="D88" s="37">
        <v>2218</v>
      </c>
      <c r="E88" s="33">
        <v>78724</v>
      </c>
      <c r="F88" s="33">
        <f t="shared" si="3"/>
        <v>77508.100000000006</v>
      </c>
      <c r="G88" s="33">
        <f t="shared" si="4"/>
        <v>77508.100000000006</v>
      </c>
      <c r="H88" s="33">
        <f t="shared" si="5"/>
        <v>34.250704225352116</v>
      </c>
      <c r="I88" s="33">
        <v>1215.9000000000001</v>
      </c>
      <c r="J88" s="28"/>
      <c r="K88" s="27">
        <v>720</v>
      </c>
      <c r="L88" s="27" t="s">
        <v>4</v>
      </c>
    </row>
    <row r="89" spans="1:12" x14ac:dyDescent="0.4">
      <c r="A89" s="27">
        <v>197008</v>
      </c>
      <c r="B89" s="42" t="s">
        <v>3</v>
      </c>
      <c r="C89" s="43"/>
      <c r="D89" s="37">
        <v>1816.5</v>
      </c>
      <c r="E89" s="33">
        <v>64473</v>
      </c>
      <c r="F89" s="33">
        <f t="shared" si="3"/>
        <v>63586.3</v>
      </c>
      <c r="G89" s="33">
        <f t="shared" si="4"/>
        <v>63586.3</v>
      </c>
      <c r="H89" s="33">
        <f t="shared" si="5"/>
        <v>24.977464788732394</v>
      </c>
      <c r="I89" s="33">
        <v>886.7</v>
      </c>
      <c r="J89" s="28"/>
      <c r="K89" s="27">
        <v>744</v>
      </c>
      <c r="L89" s="27" t="s">
        <v>4</v>
      </c>
    </row>
    <row r="90" spans="1:12" x14ac:dyDescent="0.4">
      <c r="A90" s="27">
        <v>197009</v>
      </c>
      <c r="B90" s="42" t="s">
        <v>3</v>
      </c>
      <c r="C90" s="43"/>
      <c r="D90" s="37">
        <v>1847.8</v>
      </c>
      <c r="E90" s="33">
        <v>65587</v>
      </c>
      <c r="F90" s="33">
        <f t="shared" si="3"/>
        <v>64571.9</v>
      </c>
      <c r="G90" s="33">
        <f t="shared" si="4"/>
        <v>64571.9</v>
      </c>
      <c r="H90" s="33">
        <f t="shared" si="5"/>
        <v>28.594366197183099</v>
      </c>
      <c r="I90" s="33">
        <v>1015.1</v>
      </c>
      <c r="J90" s="28"/>
      <c r="K90" s="27">
        <v>720</v>
      </c>
      <c r="L90" s="27" t="s">
        <v>4</v>
      </c>
    </row>
    <row r="91" spans="1:12" x14ac:dyDescent="0.4">
      <c r="A91" s="27">
        <v>197010</v>
      </c>
      <c r="B91" s="42" t="s">
        <v>3</v>
      </c>
      <c r="C91" s="43"/>
      <c r="D91" s="37">
        <v>1191.8</v>
      </c>
      <c r="E91" s="33">
        <v>42303</v>
      </c>
      <c r="F91" s="33">
        <f t="shared" si="3"/>
        <v>41687.599999999999</v>
      </c>
      <c r="G91" s="33">
        <f t="shared" si="4"/>
        <v>41687.599999999999</v>
      </c>
      <c r="H91" s="33">
        <f t="shared" si="5"/>
        <v>17.335211267605633</v>
      </c>
      <c r="I91" s="33">
        <v>615.4</v>
      </c>
      <c r="J91" s="28"/>
      <c r="K91" s="27">
        <v>360</v>
      </c>
      <c r="L91" s="27" t="s">
        <v>4</v>
      </c>
    </row>
    <row r="92" spans="1:12" x14ac:dyDescent="0.4">
      <c r="A92" s="27">
        <v>197011</v>
      </c>
      <c r="B92" s="42" t="s">
        <v>3</v>
      </c>
      <c r="C92" s="43"/>
      <c r="D92" s="37">
        <v>1846.8</v>
      </c>
      <c r="E92" s="33">
        <v>65550</v>
      </c>
      <c r="F92" s="33">
        <f t="shared" si="3"/>
        <v>64554.3</v>
      </c>
      <c r="G92" s="33">
        <f t="shared" si="4"/>
        <v>64554.3</v>
      </c>
      <c r="H92" s="33">
        <f t="shared" si="5"/>
        <v>28.047887323943662</v>
      </c>
      <c r="I92" s="33">
        <v>995.7</v>
      </c>
      <c r="J92" s="28"/>
      <c r="K92" s="27">
        <v>720</v>
      </c>
      <c r="L92" s="27" t="s">
        <v>4</v>
      </c>
    </row>
    <row r="93" spans="1:12" x14ac:dyDescent="0.4">
      <c r="A93" s="27">
        <v>197012</v>
      </c>
      <c r="B93" s="42" t="s">
        <v>3</v>
      </c>
      <c r="C93" s="43"/>
      <c r="D93" s="37">
        <v>1624.5</v>
      </c>
      <c r="E93" s="33">
        <v>57661</v>
      </c>
      <c r="F93" s="33">
        <f t="shared" si="3"/>
        <v>56733</v>
      </c>
      <c r="G93" s="33">
        <f t="shared" si="4"/>
        <v>56733</v>
      </c>
      <c r="H93" s="33">
        <f t="shared" si="5"/>
        <v>26.140845070422536</v>
      </c>
      <c r="I93" s="33">
        <v>928</v>
      </c>
      <c r="J93" s="28"/>
      <c r="K93" s="27">
        <v>696</v>
      </c>
      <c r="L93" s="27" t="s">
        <v>4</v>
      </c>
    </row>
    <row r="94" spans="1:12" x14ac:dyDescent="0.4">
      <c r="A94" s="27">
        <v>197101</v>
      </c>
      <c r="B94" s="42" t="s">
        <v>3</v>
      </c>
      <c r="C94" s="43"/>
      <c r="D94" s="37">
        <v>2094.5</v>
      </c>
      <c r="E94" s="33">
        <v>74340</v>
      </c>
      <c r="F94" s="33">
        <f t="shared" si="3"/>
        <v>73187.199999999997</v>
      </c>
      <c r="G94" s="33">
        <f t="shared" si="4"/>
        <v>73187.199999999997</v>
      </c>
      <c r="H94" s="33">
        <f t="shared" si="5"/>
        <v>32.473239436619714</v>
      </c>
      <c r="I94" s="33">
        <v>1152.8</v>
      </c>
      <c r="J94" s="28"/>
      <c r="K94" s="27">
        <v>720</v>
      </c>
      <c r="L94" s="27" t="s">
        <v>4</v>
      </c>
    </row>
    <row r="95" spans="1:12" x14ac:dyDescent="0.4">
      <c r="A95" s="27">
        <v>197102</v>
      </c>
      <c r="B95" s="42" t="s">
        <v>3</v>
      </c>
      <c r="C95" s="43"/>
      <c r="D95" s="37">
        <v>1939.6</v>
      </c>
      <c r="E95" s="33">
        <v>68844</v>
      </c>
      <c r="F95" s="33">
        <f t="shared" si="3"/>
        <v>67877.7</v>
      </c>
      <c r="G95" s="33">
        <f t="shared" si="4"/>
        <v>67877.7</v>
      </c>
      <c r="H95" s="33">
        <f t="shared" si="5"/>
        <v>27.219718309859154</v>
      </c>
      <c r="I95" s="33">
        <v>966.3</v>
      </c>
      <c r="J95" s="28"/>
      <c r="K95" s="27">
        <v>672</v>
      </c>
      <c r="L95" s="27" t="s">
        <v>4</v>
      </c>
    </row>
    <row r="96" spans="1:12" x14ac:dyDescent="0.4">
      <c r="A96" s="27">
        <v>197103</v>
      </c>
      <c r="B96" s="42" t="s">
        <v>3</v>
      </c>
      <c r="C96" s="43"/>
      <c r="D96" s="37">
        <v>1894.2</v>
      </c>
      <c r="E96" s="33">
        <v>67232</v>
      </c>
      <c r="F96" s="33">
        <f t="shared" si="3"/>
        <v>66208.399999999994</v>
      </c>
      <c r="G96" s="33">
        <f t="shared" si="4"/>
        <v>66208.399999999994</v>
      </c>
      <c r="H96" s="33">
        <f t="shared" si="5"/>
        <v>28.833802816901407</v>
      </c>
      <c r="I96" s="33">
        <v>1023.6</v>
      </c>
      <c r="J96" s="28"/>
      <c r="K96" s="27">
        <v>744</v>
      </c>
      <c r="L96" s="27" t="s">
        <v>4</v>
      </c>
    </row>
    <row r="97" spans="1:12" x14ac:dyDescent="0.4">
      <c r="A97" s="27">
        <v>197104</v>
      </c>
      <c r="B97" s="42" t="s">
        <v>3</v>
      </c>
      <c r="C97" s="43"/>
      <c r="D97" s="37">
        <v>1647.8</v>
      </c>
      <c r="E97" s="33">
        <v>58487</v>
      </c>
      <c r="F97" s="33">
        <f t="shared" si="3"/>
        <v>57670.6</v>
      </c>
      <c r="G97" s="33">
        <f t="shared" si="4"/>
        <v>57670.6</v>
      </c>
      <c r="H97" s="33">
        <f t="shared" si="5"/>
        <v>22.997183098591549</v>
      </c>
      <c r="I97" s="33">
        <v>816.4</v>
      </c>
      <c r="J97" s="28"/>
      <c r="K97" s="27">
        <v>672</v>
      </c>
      <c r="L97" s="27" t="s">
        <v>4</v>
      </c>
    </row>
    <row r="98" spans="1:12" x14ac:dyDescent="0.4">
      <c r="A98" s="27">
        <v>197105</v>
      </c>
      <c r="B98" s="42" t="s">
        <v>3</v>
      </c>
      <c r="C98" s="43"/>
      <c r="D98" s="37">
        <v>1727.9</v>
      </c>
      <c r="E98" s="33">
        <v>61330</v>
      </c>
      <c r="F98" s="33">
        <f t="shared" si="3"/>
        <v>60400.800000000003</v>
      </c>
      <c r="G98" s="33">
        <f t="shared" si="4"/>
        <v>60400.800000000003</v>
      </c>
      <c r="H98" s="33">
        <f t="shared" si="5"/>
        <v>26.174647887323946</v>
      </c>
      <c r="I98" s="33">
        <v>929.2</v>
      </c>
      <c r="J98" s="28"/>
      <c r="K98" s="27">
        <v>720</v>
      </c>
      <c r="L98" s="27" t="s">
        <v>4</v>
      </c>
    </row>
    <row r="99" spans="1:12" x14ac:dyDescent="0.4">
      <c r="A99" s="27">
        <v>197106</v>
      </c>
      <c r="B99" s="42" t="s">
        <v>3</v>
      </c>
      <c r="C99" s="43"/>
      <c r="D99" s="37">
        <v>2049.9</v>
      </c>
      <c r="E99" s="33">
        <v>72759</v>
      </c>
      <c r="F99" s="33">
        <f t="shared" si="3"/>
        <v>71759.399999999994</v>
      </c>
      <c r="G99" s="33">
        <f t="shared" si="4"/>
        <v>71759.399999999994</v>
      </c>
      <c r="H99" s="33">
        <f t="shared" si="5"/>
        <v>28.157746478873239</v>
      </c>
      <c r="I99" s="33">
        <v>999.6</v>
      </c>
      <c r="J99" s="28"/>
      <c r="K99" s="27">
        <v>720</v>
      </c>
      <c r="L99" s="27" t="s">
        <v>4</v>
      </c>
    </row>
    <row r="100" spans="1:12" x14ac:dyDescent="0.4">
      <c r="A100" s="27">
        <v>197107</v>
      </c>
      <c r="B100" s="42" t="s">
        <v>3</v>
      </c>
      <c r="C100" s="43"/>
      <c r="D100" s="37">
        <v>2048.5</v>
      </c>
      <c r="E100" s="33">
        <v>72710</v>
      </c>
      <c r="F100" s="33">
        <f t="shared" si="3"/>
        <v>71744.2</v>
      </c>
      <c r="G100" s="33">
        <f t="shared" si="4"/>
        <v>71744.2</v>
      </c>
      <c r="H100" s="33">
        <f t="shared" si="5"/>
        <v>27.205633802816902</v>
      </c>
      <c r="I100" s="33">
        <v>965.8</v>
      </c>
      <c r="J100" s="28"/>
      <c r="K100" s="27">
        <v>720</v>
      </c>
      <c r="L100" s="27" t="s">
        <v>4</v>
      </c>
    </row>
    <row r="101" spans="1:12" x14ac:dyDescent="0.4">
      <c r="A101" s="27">
        <v>197108</v>
      </c>
      <c r="B101" s="42" t="s">
        <v>3</v>
      </c>
      <c r="C101" s="43"/>
      <c r="D101" s="37">
        <v>1825.9</v>
      </c>
      <c r="E101" s="33">
        <v>64809</v>
      </c>
      <c r="F101" s="33">
        <f t="shared" si="3"/>
        <v>63983.3</v>
      </c>
      <c r="G101" s="33">
        <f t="shared" si="4"/>
        <v>63983.3</v>
      </c>
      <c r="H101" s="33">
        <f t="shared" si="5"/>
        <v>23.259154929577466</v>
      </c>
      <c r="I101" s="33">
        <v>825.7</v>
      </c>
      <c r="J101" s="28"/>
      <c r="K101" s="27">
        <v>624</v>
      </c>
      <c r="L101" s="27" t="s">
        <v>4</v>
      </c>
    </row>
    <row r="102" spans="1:12" x14ac:dyDescent="0.4">
      <c r="A102" s="27">
        <v>197109</v>
      </c>
      <c r="B102" s="42" t="s">
        <v>3</v>
      </c>
      <c r="C102" s="43"/>
      <c r="D102" s="37">
        <v>1697.3</v>
      </c>
      <c r="E102" s="33">
        <v>60242</v>
      </c>
      <c r="F102" s="33">
        <f t="shared" si="3"/>
        <v>59407.1</v>
      </c>
      <c r="G102" s="33">
        <f t="shared" si="4"/>
        <v>59407.1</v>
      </c>
      <c r="H102" s="33">
        <f t="shared" si="5"/>
        <v>23.518309859154929</v>
      </c>
      <c r="I102" s="33">
        <v>834.9</v>
      </c>
      <c r="J102" s="28"/>
      <c r="K102" s="27">
        <v>672</v>
      </c>
      <c r="L102" s="27" t="s">
        <v>4</v>
      </c>
    </row>
    <row r="103" spans="1:12" x14ac:dyDescent="0.4">
      <c r="A103" s="27">
        <v>197110</v>
      </c>
      <c r="B103" s="42" t="s">
        <v>3</v>
      </c>
      <c r="C103" s="43"/>
      <c r="D103" s="37">
        <v>2026.1</v>
      </c>
      <c r="E103" s="33">
        <v>71914</v>
      </c>
      <c r="F103" s="33">
        <f t="shared" si="3"/>
        <v>70905.5</v>
      </c>
      <c r="G103" s="33">
        <f t="shared" si="4"/>
        <v>70905.5</v>
      </c>
      <c r="H103" s="33">
        <f t="shared" si="5"/>
        <v>28.408450704225352</v>
      </c>
      <c r="I103" s="33">
        <v>1008.5</v>
      </c>
      <c r="J103" s="28"/>
      <c r="K103" s="27">
        <v>720</v>
      </c>
      <c r="L103" s="27" t="s">
        <v>4</v>
      </c>
    </row>
    <row r="104" spans="1:12" x14ac:dyDescent="0.4">
      <c r="A104" s="27">
        <v>197111</v>
      </c>
      <c r="B104" s="42" t="s">
        <v>3</v>
      </c>
      <c r="C104" s="43"/>
      <c r="D104" s="37">
        <v>2412.1999999999998</v>
      </c>
      <c r="E104" s="33">
        <v>85617</v>
      </c>
      <c r="F104" s="33">
        <f t="shared" si="3"/>
        <v>84343.8</v>
      </c>
      <c r="G104" s="33">
        <f t="shared" si="4"/>
        <v>84343.8</v>
      </c>
      <c r="H104" s="33">
        <f t="shared" si="5"/>
        <v>35.864788732394366</v>
      </c>
      <c r="I104" s="33">
        <v>1273.2</v>
      </c>
      <c r="J104" s="28"/>
      <c r="K104" s="27">
        <v>720</v>
      </c>
      <c r="L104" s="27" t="s">
        <v>4</v>
      </c>
    </row>
    <row r="105" spans="1:12" x14ac:dyDescent="0.4">
      <c r="A105" s="27">
        <v>197112</v>
      </c>
      <c r="B105" s="42" t="s">
        <v>3</v>
      </c>
      <c r="C105" s="43"/>
      <c r="D105" s="37">
        <v>1683.9</v>
      </c>
      <c r="E105" s="33">
        <v>59769</v>
      </c>
      <c r="F105" s="33">
        <f t="shared" si="3"/>
        <v>58852</v>
      </c>
      <c r="G105" s="33">
        <f t="shared" si="4"/>
        <v>58852</v>
      </c>
      <c r="H105" s="33">
        <f t="shared" si="5"/>
        <v>25.830985915492956</v>
      </c>
      <c r="I105" s="33">
        <v>917</v>
      </c>
      <c r="J105" s="28"/>
      <c r="K105" s="27">
        <v>696</v>
      </c>
      <c r="L105" s="27" t="s">
        <v>4</v>
      </c>
    </row>
    <row r="106" spans="1:12" x14ac:dyDescent="0.4">
      <c r="A106" s="27">
        <v>197201</v>
      </c>
      <c r="B106" s="42" t="s">
        <v>3</v>
      </c>
      <c r="C106" s="43"/>
      <c r="D106" s="37">
        <v>1891.9</v>
      </c>
      <c r="E106" s="33">
        <v>67151</v>
      </c>
      <c r="F106" s="33">
        <f t="shared" si="3"/>
        <v>66272.100000000006</v>
      </c>
      <c r="G106" s="33">
        <f t="shared" si="4"/>
        <v>66272.100000000006</v>
      </c>
      <c r="H106" s="33">
        <f t="shared" si="5"/>
        <v>24.757746478873237</v>
      </c>
      <c r="I106" s="33">
        <v>878.9</v>
      </c>
      <c r="J106" s="28"/>
      <c r="K106" s="27">
        <v>720</v>
      </c>
      <c r="L106" s="27" t="s">
        <v>4</v>
      </c>
    </row>
    <row r="107" spans="1:12" x14ac:dyDescent="0.4">
      <c r="A107" s="27">
        <v>197202</v>
      </c>
      <c r="B107" s="42" t="s">
        <v>3</v>
      </c>
      <c r="C107" s="43"/>
      <c r="D107" s="37">
        <v>1972.7</v>
      </c>
      <c r="E107" s="33">
        <v>70019</v>
      </c>
      <c r="F107" s="33">
        <f t="shared" si="3"/>
        <v>69045.8</v>
      </c>
      <c r="G107" s="33">
        <f t="shared" si="4"/>
        <v>69045.8</v>
      </c>
      <c r="H107" s="33">
        <f t="shared" si="5"/>
        <v>27.414084507042254</v>
      </c>
      <c r="I107" s="33">
        <v>973.2</v>
      </c>
      <c r="J107" s="28"/>
      <c r="K107" s="27">
        <v>696</v>
      </c>
      <c r="L107" s="27" t="s">
        <v>4</v>
      </c>
    </row>
    <row r="108" spans="1:12" x14ac:dyDescent="0.4">
      <c r="A108" s="27">
        <v>197203</v>
      </c>
      <c r="B108" s="42" t="s">
        <v>3</v>
      </c>
      <c r="C108" s="43"/>
      <c r="D108" s="37">
        <v>2263.1</v>
      </c>
      <c r="E108" s="33">
        <v>80326</v>
      </c>
      <c r="F108" s="33">
        <f t="shared" si="3"/>
        <v>79298.3</v>
      </c>
      <c r="G108" s="33">
        <f t="shared" si="4"/>
        <v>79298.3</v>
      </c>
      <c r="H108" s="33">
        <f t="shared" si="5"/>
        <v>28.94929577464789</v>
      </c>
      <c r="I108" s="33">
        <v>1027.7</v>
      </c>
      <c r="J108" s="28"/>
      <c r="K108" s="27">
        <v>744</v>
      </c>
      <c r="L108" s="27" t="s">
        <v>4</v>
      </c>
    </row>
    <row r="109" spans="1:12" x14ac:dyDescent="0.4">
      <c r="A109" s="27">
        <v>197204</v>
      </c>
      <c r="B109" s="42" t="s">
        <v>3</v>
      </c>
      <c r="C109" s="43"/>
      <c r="D109" s="37">
        <v>1958.3</v>
      </c>
      <c r="E109" s="33">
        <v>69507</v>
      </c>
      <c r="F109" s="33">
        <f t="shared" si="3"/>
        <v>68437.3</v>
      </c>
      <c r="G109" s="33">
        <f t="shared" si="4"/>
        <v>68437.3</v>
      </c>
      <c r="H109" s="33">
        <f t="shared" si="5"/>
        <v>30.132394366197186</v>
      </c>
      <c r="I109" s="33">
        <v>1069.7</v>
      </c>
      <c r="J109" s="28"/>
      <c r="K109" s="27">
        <v>720</v>
      </c>
      <c r="L109" s="27" t="s">
        <v>4</v>
      </c>
    </row>
    <row r="110" spans="1:12" x14ac:dyDescent="0.4">
      <c r="A110" s="27">
        <v>197205</v>
      </c>
      <c r="B110" s="42" t="s">
        <v>3</v>
      </c>
      <c r="C110" s="43"/>
      <c r="D110" s="37">
        <v>1907.4</v>
      </c>
      <c r="E110" s="33">
        <v>67702</v>
      </c>
      <c r="F110" s="33">
        <f t="shared" si="3"/>
        <v>66321.8</v>
      </c>
      <c r="G110" s="33">
        <f t="shared" si="4"/>
        <v>66321.8</v>
      </c>
      <c r="H110" s="33">
        <f t="shared" si="5"/>
        <v>38.878873239436622</v>
      </c>
      <c r="I110" s="33">
        <v>1380.2</v>
      </c>
      <c r="J110" s="28"/>
      <c r="K110" s="27">
        <v>696</v>
      </c>
      <c r="L110" s="27" t="s">
        <v>4</v>
      </c>
    </row>
    <row r="111" spans="1:12" x14ac:dyDescent="0.4">
      <c r="A111" s="27">
        <v>197206</v>
      </c>
      <c r="B111" s="42" t="s">
        <v>3</v>
      </c>
      <c r="C111" s="43"/>
      <c r="D111" s="37">
        <v>1652.8</v>
      </c>
      <c r="E111" s="33">
        <v>58665</v>
      </c>
      <c r="F111" s="33">
        <f t="shared" si="3"/>
        <v>57761</v>
      </c>
      <c r="G111" s="33">
        <f t="shared" si="4"/>
        <v>57761</v>
      </c>
      <c r="H111" s="33">
        <f t="shared" si="5"/>
        <v>25.464788732394368</v>
      </c>
      <c r="I111" s="33">
        <v>904</v>
      </c>
      <c r="J111" s="28"/>
      <c r="K111" s="27">
        <v>696</v>
      </c>
      <c r="L111" s="27" t="s">
        <v>4</v>
      </c>
    </row>
    <row r="112" spans="1:12" x14ac:dyDescent="0.4">
      <c r="A112" s="27">
        <v>197207</v>
      </c>
      <c r="B112" s="42" t="s">
        <v>3</v>
      </c>
      <c r="C112" s="43"/>
      <c r="D112" s="37">
        <v>2012</v>
      </c>
      <c r="E112" s="33">
        <v>71415</v>
      </c>
      <c r="F112" s="33">
        <f t="shared" si="3"/>
        <v>70343.8</v>
      </c>
      <c r="G112" s="33">
        <f t="shared" si="4"/>
        <v>70343.8</v>
      </c>
      <c r="H112" s="33">
        <f t="shared" si="5"/>
        <v>30.174647887323946</v>
      </c>
      <c r="I112" s="33">
        <v>1071.2</v>
      </c>
      <c r="J112" s="28"/>
      <c r="K112" s="27">
        <v>720</v>
      </c>
      <c r="L112" s="27" t="s">
        <v>4</v>
      </c>
    </row>
    <row r="113" spans="1:12" x14ac:dyDescent="0.4">
      <c r="A113" s="27">
        <v>197208</v>
      </c>
      <c r="B113" s="42" t="s">
        <v>3</v>
      </c>
      <c r="C113" s="43"/>
      <c r="D113" s="37">
        <v>1484.3</v>
      </c>
      <c r="E113" s="33">
        <v>52682</v>
      </c>
      <c r="F113" s="33">
        <f t="shared" si="3"/>
        <v>51832.800000000003</v>
      </c>
      <c r="G113" s="33">
        <f t="shared" si="4"/>
        <v>51832.800000000003</v>
      </c>
      <c r="H113" s="33">
        <f t="shared" si="5"/>
        <v>23.921126760563382</v>
      </c>
      <c r="I113" s="33">
        <v>849.2</v>
      </c>
      <c r="J113" s="28"/>
      <c r="K113" s="27">
        <v>696</v>
      </c>
      <c r="L113" s="27" t="s">
        <v>4</v>
      </c>
    </row>
    <row r="114" spans="1:12" x14ac:dyDescent="0.4">
      <c r="A114" s="27">
        <v>197209</v>
      </c>
      <c r="B114" s="42" t="s">
        <v>3</v>
      </c>
      <c r="C114" s="43"/>
      <c r="D114" s="37">
        <v>1128</v>
      </c>
      <c r="E114" s="33">
        <v>40037</v>
      </c>
      <c r="F114" s="33">
        <f t="shared" si="3"/>
        <v>39450.800000000003</v>
      </c>
      <c r="G114" s="33">
        <f t="shared" si="4"/>
        <v>39450.800000000003</v>
      </c>
      <c r="H114" s="33">
        <f t="shared" si="5"/>
        <v>16.51267605633803</v>
      </c>
      <c r="I114" s="33">
        <v>586.20000000000005</v>
      </c>
      <c r="J114" s="28"/>
      <c r="K114" s="27">
        <v>576</v>
      </c>
      <c r="L114" s="27" t="s">
        <v>4</v>
      </c>
    </row>
    <row r="115" spans="1:12" x14ac:dyDescent="0.4">
      <c r="A115" s="27">
        <v>197210</v>
      </c>
      <c r="B115" s="42" t="s">
        <v>3</v>
      </c>
      <c r="C115" s="43"/>
      <c r="D115" s="37">
        <v>2037.9</v>
      </c>
      <c r="E115" s="33">
        <v>72327</v>
      </c>
      <c r="F115" s="33">
        <f t="shared" si="3"/>
        <v>71271.899999999994</v>
      </c>
      <c r="G115" s="33">
        <f t="shared" si="4"/>
        <v>71271.899999999994</v>
      </c>
      <c r="H115" s="33">
        <f t="shared" si="5"/>
        <v>29.721126760563379</v>
      </c>
      <c r="I115" s="33">
        <v>1055.0999999999999</v>
      </c>
      <c r="J115" s="28"/>
      <c r="K115" s="27">
        <v>720</v>
      </c>
      <c r="L115" s="27" t="s">
        <v>4</v>
      </c>
    </row>
    <row r="116" spans="1:12" x14ac:dyDescent="0.4">
      <c r="A116" s="27">
        <v>197211</v>
      </c>
      <c r="B116" s="42" t="s">
        <v>3</v>
      </c>
      <c r="C116" s="43"/>
      <c r="D116" s="37">
        <v>1763.7</v>
      </c>
      <c r="E116" s="33">
        <v>62600</v>
      </c>
      <c r="F116" s="33">
        <f t="shared" si="3"/>
        <v>61685</v>
      </c>
      <c r="G116" s="33">
        <f t="shared" si="4"/>
        <v>61685</v>
      </c>
      <c r="H116" s="33">
        <f t="shared" si="5"/>
        <v>25.774647887323944</v>
      </c>
      <c r="I116" s="33">
        <v>915</v>
      </c>
      <c r="J116" s="28"/>
      <c r="K116" s="27">
        <v>648</v>
      </c>
      <c r="L116" s="27" t="s">
        <v>4</v>
      </c>
    </row>
    <row r="117" spans="1:12" x14ac:dyDescent="0.4">
      <c r="A117" s="27">
        <v>197212</v>
      </c>
      <c r="B117" s="42" t="s">
        <v>3</v>
      </c>
      <c r="C117" s="43"/>
      <c r="D117" s="37">
        <v>1913.4</v>
      </c>
      <c r="E117" s="33">
        <v>67912</v>
      </c>
      <c r="F117" s="33">
        <f t="shared" si="3"/>
        <v>66999.7</v>
      </c>
      <c r="G117" s="33">
        <f t="shared" si="4"/>
        <v>66999.7</v>
      </c>
      <c r="H117" s="33">
        <f t="shared" si="5"/>
        <v>25.698591549295774</v>
      </c>
      <c r="I117" s="33">
        <v>912.3</v>
      </c>
      <c r="J117" s="28"/>
      <c r="K117" s="27">
        <v>624</v>
      </c>
      <c r="L117" s="27" t="s">
        <v>4</v>
      </c>
    </row>
    <row r="118" spans="1:12" x14ac:dyDescent="0.4">
      <c r="A118" s="27">
        <v>197301</v>
      </c>
      <c r="B118" s="42" t="s">
        <v>3</v>
      </c>
      <c r="C118" s="43"/>
      <c r="D118" s="37">
        <v>1438.3</v>
      </c>
      <c r="E118" s="33">
        <v>51049</v>
      </c>
      <c r="F118" s="33">
        <f t="shared" si="3"/>
        <v>50271.199999999997</v>
      </c>
      <c r="G118" s="33">
        <f t="shared" si="4"/>
        <v>50271.199999999997</v>
      </c>
      <c r="H118" s="33">
        <f t="shared" si="5"/>
        <v>21.909859154929578</v>
      </c>
      <c r="I118" s="33">
        <v>777.8</v>
      </c>
      <c r="J118" s="28"/>
      <c r="K118" s="27">
        <v>648</v>
      </c>
      <c r="L118" s="27" t="s">
        <v>4</v>
      </c>
    </row>
    <row r="119" spans="1:12" x14ac:dyDescent="0.4">
      <c r="A119" s="27">
        <v>197302</v>
      </c>
      <c r="B119" s="42" t="s">
        <v>3</v>
      </c>
      <c r="C119" s="43"/>
      <c r="D119" s="37">
        <v>901</v>
      </c>
      <c r="E119" s="33">
        <v>31980</v>
      </c>
      <c r="F119" s="33">
        <f t="shared" si="3"/>
        <v>31516</v>
      </c>
      <c r="G119" s="33">
        <f t="shared" si="4"/>
        <v>31516</v>
      </c>
      <c r="H119" s="33">
        <f t="shared" si="5"/>
        <v>13.070422535211268</v>
      </c>
      <c r="I119" s="33">
        <v>464</v>
      </c>
      <c r="J119" s="28">
        <v>81.099999999999994</v>
      </c>
      <c r="K119" s="27">
        <v>672</v>
      </c>
      <c r="L119" s="27" t="s">
        <v>4</v>
      </c>
    </row>
    <row r="120" spans="1:12" x14ac:dyDescent="0.4">
      <c r="A120" s="27">
        <v>197303</v>
      </c>
      <c r="B120" s="42" t="s">
        <v>3</v>
      </c>
      <c r="C120" s="43"/>
      <c r="D120" s="37">
        <v>1111.5999999999999</v>
      </c>
      <c r="E120" s="33">
        <v>39454</v>
      </c>
      <c r="F120" s="33">
        <f t="shared" si="3"/>
        <v>38809.800000000003</v>
      </c>
      <c r="G120" s="33">
        <f t="shared" si="4"/>
        <v>38809.800000000003</v>
      </c>
      <c r="H120" s="33">
        <f t="shared" si="5"/>
        <v>18.146478873239438</v>
      </c>
      <c r="I120" s="33">
        <v>644.20000000000005</v>
      </c>
      <c r="J120" s="28">
        <v>142.4</v>
      </c>
      <c r="K120" s="27">
        <v>744</v>
      </c>
      <c r="L120" s="27" t="s">
        <v>4</v>
      </c>
    </row>
    <row r="121" spans="1:12" x14ac:dyDescent="0.4">
      <c r="A121" s="27">
        <v>197304</v>
      </c>
      <c r="B121" s="42" t="s">
        <v>3</v>
      </c>
      <c r="C121" s="43"/>
      <c r="D121" s="37">
        <v>1042</v>
      </c>
      <c r="E121" s="33">
        <v>36984</v>
      </c>
      <c r="F121" s="33">
        <f t="shared" si="3"/>
        <v>36406.9</v>
      </c>
      <c r="G121" s="33">
        <f t="shared" si="4"/>
        <v>36406.9</v>
      </c>
      <c r="H121" s="33">
        <f t="shared" si="5"/>
        <v>16.256338028169015</v>
      </c>
      <c r="I121" s="33">
        <v>577.1</v>
      </c>
      <c r="J121" s="28">
        <v>122.9</v>
      </c>
      <c r="K121" s="27">
        <v>648</v>
      </c>
      <c r="L121" s="27" t="s">
        <v>4</v>
      </c>
    </row>
    <row r="122" spans="1:12" x14ac:dyDescent="0.4">
      <c r="A122" s="27">
        <v>197305</v>
      </c>
      <c r="B122" s="42" t="s">
        <v>3</v>
      </c>
      <c r="C122" s="43"/>
      <c r="D122" s="37">
        <v>973.3</v>
      </c>
      <c r="E122" s="33">
        <v>34546</v>
      </c>
      <c r="F122" s="33">
        <f t="shared" si="3"/>
        <v>33976.800000000003</v>
      </c>
      <c r="G122" s="33">
        <f t="shared" si="4"/>
        <v>33976.800000000003</v>
      </c>
      <c r="H122" s="33">
        <f t="shared" si="5"/>
        <v>16.03380281690141</v>
      </c>
      <c r="I122" s="33">
        <v>569.20000000000005</v>
      </c>
      <c r="J122" s="28">
        <v>122.9</v>
      </c>
      <c r="K122" s="27">
        <v>720</v>
      </c>
      <c r="L122" s="27" t="s">
        <v>4</v>
      </c>
    </row>
    <row r="123" spans="1:12" x14ac:dyDescent="0.4">
      <c r="A123" s="27">
        <v>197306</v>
      </c>
      <c r="B123" s="42" t="s">
        <v>3</v>
      </c>
      <c r="C123" s="43"/>
      <c r="D123" s="37">
        <v>1239.7</v>
      </c>
      <c r="E123" s="33">
        <v>44002</v>
      </c>
      <c r="F123" s="33">
        <f t="shared" si="3"/>
        <v>43314</v>
      </c>
      <c r="G123" s="33">
        <f t="shared" si="4"/>
        <v>43314</v>
      </c>
      <c r="H123" s="33">
        <f t="shared" si="5"/>
        <v>19.380281690140844</v>
      </c>
      <c r="I123" s="33">
        <v>688</v>
      </c>
      <c r="J123" s="28">
        <v>149.1</v>
      </c>
      <c r="K123" s="27">
        <v>648</v>
      </c>
      <c r="L123" s="27" t="s">
        <v>4</v>
      </c>
    </row>
    <row r="124" spans="1:12" x14ac:dyDescent="0.4">
      <c r="A124" s="27">
        <v>197307</v>
      </c>
      <c r="B124" s="42" t="s">
        <v>3</v>
      </c>
      <c r="C124" s="43"/>
      <c r="D124" s="37">
        <v>963.2</v>
      </c>
      <c r="E124" s="33">
        <v>34189</v>
      </c>
      <c r="F124" s="33">
        <f t="shared" si="3"/>
        <v>33666.199999999997</v>
      </c>
      <c r="G124" s="33">
        <f t="shared" si="4"/>
        <v>33666.199999999997</v>
      </c>
      <c r="H124" s="33">
        <f t="shared" si="5"/>
        <v>14.72676056338028</v>
      </c>
      <c r="I124" s="33">
        <v>522.79999999999995</v>
      </c>
      <c r="J124" s="28">
        <v>85.5</v>
      </c>
      <c r="K124" s="27">
        <v>744</v>
      </c>
      <c r="L124" s="27" t="s">
        <v>4</v>
      </c>
    </row>
    <row r="125" spans="1:12" x14ac:dyDescent="0.4">
      <c r="A125" s="27">
        <v>197308</v>
      </c>
      <c r="B125" s="42" t="s">
        <v>3</v>
      </c>
      <c r="C125" s="43"/>
      <c r="D125" s="37">
        <v>720.5</v>
      </c>
      <c r="E125" s="33">
        <v>25573</v>
      </c>
      <c r="F125" s="33">
        <f t="shared" si="3"/>
        <v>25098.1</v>
      </c>
      <c r="G125" s="33">
        <f t="shared" si="4"/>
        <v>25098.1</v>
      </c>
      <c r="H125" s="33">
        <f t="shared" si="5"/>
        <v>13.377464788732393</v>
      </c>
      <c r="I125" s="33">
        <v>474.9</v>
      </c>
      <c r="J125" s="28">
        <v>27.8</v>
      </c>
      <c r="K125" s="27">
        <v>576</v>
      </c>
      <c r="L125" s="27" t="s">
        <v>4</v>
      </c>
    </row>
    <row r="126" spans="1:12" x14ac:dyDescent="0.4">
      <c r="A126" s="27">
        <v>197309</v>
      </c>
      <c r="B126" s="42" t="s">
        <v>3</v>
      </c>
      <c r="C126" s="43"/>
      <c r="D126" s="37">
        <v>725.3</v>
      </c>
      <c r="E126" s="33">
        <v>25743</v>
      </c>
      <c r="F126" s="33">
        <f t="shared" si="3"/>
        <v>25373.4</v>
      </c>
      <c r="G126" s="33">
        <f t="shared" si="4"/>
        <v>25373.4</v>
      </c>
      <c r="H126" s="33">
        <f t="shared" si="5"/>
        <v>10.411267605633803</v>
      </c>
      <c r="I126" s="33">
        <v>369.6</v>
      </c>
      <c r="J126" s="28">
        <v>27.2</v>
      </c>
      <c r="K126" s="27">
        <v>576</v>
      </c>
      <c r="L126" s="27" t="s">
        <v>4</v>
      </c>
    </row>
    <row r="127" spans="1:12" x14ac:dyDescent="0.4">
      <c r="A127" s="27">
        <v>197310</v>
      </c>
      <c r="B127" s="42" t="s">
        <v>3</v>
      </c>
      <c r="C127" s="43"/>
      <c r="D127" s="37">
        <v>991</v>
      </c>
      <c r="E127" s="33">
        <v>35175</v>
      </c>
      <c r="F127" s="33">
        <f t="shared" si="3"/>
        <v>34650</v>
      </c>
      <c r="G127" s="33">
        <f t="shared" si="4"/>
        <v>34650</v>
      </c>
      <c r="H127" s="33">
        <f t="shared" si="5"/>
        <v>14.788732394366198</v>
      </c>
      <c r="I127" s="33">
        <v>525</v>
      </c>
      <c r="J127" s="28">
        <v>64.5</v>
      </c>
      <c r="K127" s="27">
        <v>720</v>
      </c>
      <c r="L127" s="27" t="s">
        <v>4</v>
      </c>
    </row>
    <row r="128" spans="1:12" x14ac:dyDescent="0.4">
      <c r="A128" s="27">
        <v>197311</v>
      </c>
      <c r="B128" s="42" t="s">
        <v>3</v>
      </c>
      <c r="C128" s="43"/>
      <c r="D128" s="37">
        <v>1134.3</v>
      </c>
      <c r="E128" s="33">
        <v>40262</v>
      </c>
      <c r="F128" s="33">
        <f t="shared" si="3"/>
        <v>39671.300000000003</v>
      </c>
      <c r="G128" s="33">
        <f t="shared" si="4"/>
        <v>39671.300000000003</v>
      </c>
      <c r="H128" s="33">
        <f t="shared" si="5"/>
        <v>16.63943661971831</v>
      </c>
      <c r="I128" s="33">
        <v>590.70000000000005</v>
      </c>
      <c r="J128" s="28">
        <v>79.2</v>
      </c>
      <c r="K128" s="27">
        <v>696</v>
      </c>
      <c r="L128" s="27" t="s">
        <v>4</v>
      </c>
    </row>
    <row r="129" spans="1:12" x14ac:dyDescent="0.4">
      <c r="A129" s="27">
        <v>197312</v>
      </c>
      <c r="B129" s="42" t="s">
        <v>5</v>
      </c>
      <c r="C129" s="43"/>
      <c r="D129" s="37"/>
      <c r="E129" s="33"/>
      <c r="F129" s="33"/>
      <c r="G129" s="33"/>
      <c r="H129" s="33"/>
      <c r="I129" s="33"/>
      <c r="J129" s="28"/>
      <c r="K129" s="27"/>
      <c r="L129" s="27"/>
    </row>
    <row r="130" spans="1:12" x14ac:dyDescent="0.4">
      <c r="A130" s="27">
        <v>197401</v>
      </c>
      <c r="B130" s="42" t="s">
        <v>3</v>
      </c>
      <c r="C130" s="43"/>
      <c r="D130" s="37">
        <v>493.6</v>
      </c>
      <c r="E130" s="33">
        <v>17521</v>
      </c>
      <c r="F130" s="33">
        <f t="shared" si="3"/>
        <v>17298.900000000001</v>
      </c>
      <c r="G130" s="33">
        <f t="shared" si="4"/>
        <v>17298.900000000001</v>
      </c>
      <c r="H130" s="33">
        <f t="shared" si="5"/>
        <v>6.2563380281690142</v>
      </c>
      <c r="I130" s="33">
        <v>222.1</v>
      </c>
      <c r="J130" s="28">
        <v>25</v>
      </c>
      <c r="K130" s="27">
        <v>312</v>
      </c>
      <c r="L130" s="27" t="s">
        <v>4</v>
      </c>
    </row>
    <row r="131" spans="1:12" x14ac:dyDescent="0.4">
      <c r="A131" s="27">
        <v>197402</v>
      </c>
      <c r="B131" s="42" t="s">
        <v>3</v>
      </c>
      <c r="C131" s="43"/>
      <c r="D131" s="37">
        <v>1139.8</v>
      </c>
      <c r="E131" s="33">
        <v>40454</v>
      </c>
      <c r="F131" s="33">
        <f t="shared" si="3"/>
        <v>39842.9</v>
      </c>
      <c r="G131" s="33">
        <f t="shared" si="4"/>
        <v>39842.9</v>
      </c>
      <c r="H131" s="33">
        <f t="shared" si="5"/>
        <v>17.214084507042255</v>
      </c>
      <c r="I131" s="33">
        <v>611.1</v>
      </c>
      <c r="J131" s="28">
        <v>43.9</v>
      </c>
      <c r="K131" s="27">
        <v>672</v>
      </c>
      <c r="L131" s="27" t="s">
        <v>4</v>
      </c>
    </row>
    <row r="132" spans="1:12" x14ac:dyDescent="0.4">
      <c r="A132" s="27">
        <v>197403</v>
      </c>
      <c r="B132" s="42" t="s">
        <v>3</v>
      </c>
      <c r="C132" s="43"/>
      <c r="D132" s="37">
        <v>1036.3</v>
      </c>
      <c r="E132" s="33">
        <v>36782</v>
      </c>
      <c r="F132" s="33">
        <f t="shared" si="3"/>
        <v>36205.1</v>
      </c>
      <c r="G132" s="33">
        <f t="shared" si="4"/>
        <v>36205.1</v>
      </c>
      <c r="H132" s="33">
        <f t="shared" si="5"/>
        <v>16.250704225352113</v>
      </c>
      <c r="I132" s="33">
        <v>576.9</v>
      </c>
      <c r="J132" s="28">
        <v>37.799999999999997</v>
      </c>
      <c r="K132" s="27">
        <v>720</v>
      </c>
      <c r="L132" s="27" t="s">
        <v>4</v>
      </c>
    </row>
    <row r="133" spans="1:12" x14ac:dyDescent="0.4">
      <c r="A133" s="27">
        <v>197404</v>
      </c>
      <c r="B133" s="42" t="s">
        <v>3</v>
      </c>
      <c r="C133" s="43"/>
      <c r="D133" s="37">
        <v>896.9</v>
      </c>
      <c r="E133" s="33">
        <v>31834</v>
      </c>
      <c r="F133" s="33">
        <f t="shared" si="3"/>
        <v>31371.1</v>
      </c>
      <c r="G133" s="33">
        <f t="shared" si="4"/>
        <v>31371.1</v>
      </c>
      <c r="H133" s="33">
        <f t="shared" si="5"/>
        <v>13.039436619718309</v>
      </c>
      <c r="I133" s="33">
        <v>462.9</v>
      </c>
      <c r="J133" s="28">
        <v>35.1</v>
      </c>
      <c r="K133" s="27">
        <v>648</v>
      </c>
      <c r="L133" s="27" t="s">
        <v>4</v>
      </c>
    </row>
    <row r="134" spans="1:12" x14ac:dyDescent="0.4">
      <c r="A134" s="27">
        <v>197405</v>
      </c>
      <c r="B134" s="42" t="s">
        <v>3</v>
      </c>
      <c r="C134" s="43"/>
      <c r="D134" s="37">
        <v>942</v>
      </c>
      <c r="E134" s="33">
        <v>33436</v>
      </c>
      <c r="F134" s="33">
        <f t="shared" si="3"/>
        <v>32978.699999999997</v>
      </c>
      <c r="G134" s="33">
        <f t="shared" si="4"/>
        <v>32978.699999999997</v>
      </c>
      <c r="H134" s="33">
        <f t="shared" si="5"/>
        <v>12.881690140845071</v>
      </c>
      <c r="I134" s="33">
        <v>457.3</v>
      </c>
      <c r="J134" s="28">
        <v>42.4</v>
      </c>
      <c r="K134" s="27">
        <v>720</v>
      </c>
      <c r="L134" s="27" t="s">
        <v>4</v>
      </c>
    </row>
    <row r="135" spans="1:12" x14ac:dyDescent="0.4">
      <c r="A135" s="27">
        <v>197406</v>
      </c>
      <c r="B135" s="42" t="s">
        <v>3</v>
      </c>
      <c r="C135" s="43"/>
      <c r="D135" s="37">
        <v>975.4</v>
      </c>
      <c r="E135" s="33">
        <v>34620</v>
      </c>
      <c r="F135" s="33">
        <f t="shared" si="3"/>
        <v>34075.300000000003</v>
      </c>
      <c r="G135" s="33">
        <f t="shared" si="4"/>
        <v>34075.300000000003</v>
      </c>
      <c r="H135" s="33">
        <f t="shared" si="5"/>
        <v>15.343661971830986</v>
      </c>
      <c r="I135" s="33">
        <v>544.70000000000005</v>
      </c>
      <c r="J135" s="28">
        <v>52</v>
      </c>
      <c r="K135" s="27">
        <v>720</v>
      </c>
      <c r="L135" s="27" t="s">
        <v>4</v>
      </c>
    </row>
    <row r="136" spans="1:12" x14ac:dyDescent="0.4">
      <c r="A136" s="27">
        <v>197407</v>
      </c>
      <c r="B136" s="42" t="s">
        <v>3</v>
      </c>
      <c r="C136" s="43"/>
      <c r="D136" s="37">
        <v>971.3</v>
      </c>
      <c r="E136" s="33">
        <v>34475</v>
      </c>
      <c r="F136" s="33">
        <f t="shared" si="3"/>
        <v>33953.599999999999</v>
      </c>
      <c r="G136" s="33">
        <f t="shared" si="4"/>
        <v>33953.599999999999</v>
      </c>
      <c r="H136" s="33">
        <f t="shared" si="5"/>
        <v>14.687323943661971</v>
      </c>
      <c r="I136" s="33">
        <v>521.4</v>
      </c>
      <c r="J136" s="28">
        <v>57.9</v>
      </c>
      <c r="K136" s="27">
        <v>720</v>
      </c>
      <c r="L136" s="27" t="s">
        <v>4</v>
      </c>
    </row>
    <row r="137" spans="1:12" x14ac:dyDescent="0.4">
      <c r="A137" s="27">
        <v>197408</v>
      </c>
      <c r="B137" s="42" t="s">
        <v>3</v>
      </c>
      <c r="C137" s="43"/>
      <c r="D137" s="37">
        <v>870.6</v>
      </c>
      <c r="E137" s="33">
        <v>30901</v>
      </c>
      <c r="F137" s="33">
        <f t="shared" ref="F137:F172" si="6">E137-I137</f>
        <v>30463.599999999999</v>
      </c>
      <c r="G137" s="33">
        <f t="shared" ref="G137:G172" si="7">E137-I137</f>
        <v>30463.599999999999</v>
      </c>
      <c r="H137" s="33">
        <f t="shared" ref="H137:H163" si="8">I137/35.5</f>
        <v>12.321126760563379</v>
      </c>
      <c r="I137" s="33">
        <v>437.4</v>
      </c>
      <c r="J137" s="28">
        <v>78.2</v>
      </c>
      <c r="K137" s="27">
        <v>720</v>
      </c>
      <c r="L137" s="27" t="s">
        <v>4</v>
      </c>
    </row>
    <row r="138" spans="1:12" x14ac:dyDescent="0.4">
      <c r="A138" s="27">
        <v>197409</v>
      </c>
      <c r="B138" s="42" t="s">
        <v>3</v>
      </c>
      <c r="C138" s="43"/>
      <c r="D138" s="37">
        <v>1190.0999999999999</v>
      </c>
      <c r="E138" s="33">
        <v>42240</v>
      </c>
      <c r="F138" s="33">
        <f t="shared" si="6"/>
        <v>41664.6</v>
      </c>
      <c r="G138" s="33">
        <f t="shared" si="7"/>
        <v>41664.6</v>
      </c>
      <c r="H138" s="33">
        <f t="shared" si="8"/>
        <v>16.208450704225353</v>
      </c>
      <c r="I138" s="33">
        <v>575.4</v>
      </c>
      <c r="J138" s="28">
        <v>120.8</v>
      </c>
      <c r="K138" s="27">
        <v>720</v>
      </c>
      <c r="L138" s="27" t="s">
        <v>4</v>
      </c>
    </row>
    <row r="139" spans="1:12" x14ac:dyDescent="0.4">
      <c r="A139" s="27">
        <v>197410</v>
      </c>
      <c r="B139" s="42" t="s">
        <v>3</v>
      </c>
      <c r="C139" s="43"/>
      <c r="D139" s="37">
        <v>815.1</v>
      </c>
      <c r="E139" s="33">
        <v>28930</v>
      </c>
      <c r="F139" s="33">
        <f t="shared" si="6"/>
        <v>28461.8</v>
      </c>
      <c r="G139" s="33">
        <f t="shared" si="7"/>
        <v>28461.8</v>
      </c>
      <c r="H139" s="33">
        <f t="shared" si="8"/>
        <v>13.188732394366196</v>
      </c>
      <c r="I139" s="33">
        <v>468.2</v>
      </c>
      <c r="J139" s="28">
        <v>49.9</v>
      </c>
      <c r="K139" s="27">
        <v>576</v>
      </c>
      <c r="L139" s="27" t="s">
        <v>4</v>
      </c>
    </row>
    <row r="140" spans="1:12" x14ac:dyDescent="0.4">
      <c r="A140" s="27">
        <v>197411</v>
      </c>
      <c r="B140" s="42" t="s">
        <v>3</v>
      </c>
      <c r="C140" s="43"/>
      <c r="D140" s="37">
        <v>1211.9000000000001</v>
      </c>
      <c r="E140" s="33">
        <v>43016</v>
      </c>
      <c r="F140" s="33">
        <f t="shared" si="6"/>
        <v>42456.1</v>
      </c>
      <c r="G140" s="33">
        <f t="shared" si="7"/>
        <v>42456.1</v>
      </c>
      <c r="H140" s="33">
        <f t="shared" si="8"/>
        <v>15.771830985915493</v>
      </c>
      <c r="I140" s="33">
        <v>559.9</v>
      </c>
      <c r="J140" s="28">
        <v>113.8</v>
      </c>
      <c r="K140" s="27">
        <v>576</v>
      </c>
      <c r="L140" s="27" t="s">
        <v>4</v>
      </c>
    </row>
    <row r="141" spans="1:12" x14ac:dyDescent="0.4">
      <c r="A141" s="27">
        <v>197412</v>
      </c>
      <c r="B141" s="42" t="s">
        <v>3</v>
      </c>
      <c r="C141" s="43"/>
      <c r="D141" s="37">
        <v>1222</v>
      </c>
      <c r="E141" s="33">
        <v>43373</v>
      </c>
      <c r="F141" s="33">
        <f t="shared" si="6"/>
        <v>42790.1</v>
      </c>
      <c r="G141" s="33">
        <f t="shared" si="7"/>
        <v>42790.1</v>
      </c>
      <c r="H141" s="33">
        <f t="shared" si="8"/>
        <v>16.419718309859153</v>
      </c>
      <c r="I141" s="33">
        <v>582.9</v>
      </c>
      <c r="J141" s="28">
        <v>85.1</v>
      </c>
      <c r="K141" s="27">
        <v>744</v>
      </c>
      <c r="L141" s="27" t="s">
        <v>4</v>
      </c>
    </row>
    <row r="142" spans="1:12" x14ac:dyDescent="0.4">
      <c r="A142" s="27">
        <v>197501</v>
      </c>
      <c r="B142" s="42" t="s">
        <v>5</v>
      </c>
      <c r="C142" s="43"/>
      <c r="D142" s="37"/>
      <c r="E142" s="33"/>
      <c r="F142" s="33"/>
      <c r="G142" s="33"/>
      <c r="H142" s="33"/>
      <c r="I142" s="33"/>
      <c r="J142" s="28"/>
      <c r="K142" s="27"/>
      <c r="L142" s="27"/>
    </row>
    <row r="143" spans="1:12" x14ac:dyDescent="0.4">
      <c r="A143" s="27">
        <v>197502</v>
      </c>
      <c r="B143" s="42" t="s">
        <v>3</v>
      </c>
      <c r="C143" s="43"/>
      <c r="D143" s="37">
        <v>529.29999999999995</v>
      </c>
      <c r="E143" s="33">
        <v>18786</v>
      </c>
      <c r="F143" s="33">
        <f t="shared" si="6"/>
        <v>18529.3</v>
      </c>
      <c r="G143" s="33">
        <f t="shared" si="7"/>
        <v>18529.3</v>
      </c>
      <c r="H143" s="33">
        <f t="shared" si="8"/>
        <v>7.2309859154929574</v>
      </c>
      <c r="I143" s="33">
        <v>256.7</v>
      </c>
      <c r="J143" s="28">
        <v>33.700000000000003</v>
      </c>
      <c r="K143" s="27">
        <v>672</v>
      </c>
      <c r="L143" s="27" t="s">
        <v>4</v>
      </c>
    </row>
    <row r="144" spans="1:12" x14ac:dyDescent="0.4">
      <c r="A144" s="27">
        <v>197503</v>
      </c>
      <c r="B144" s="42" t="s">
        <v>3</v>
      </c>
      <c r="C144" s="43"/>
      <c r="D144" s="37">
        <v>522.79999999999995</v>
      </c>
      <c r="E144" s="33">
        <v>18557</v>
      </c>
      <c r="F144" s="33">
        <f t="shared" si="6"/>
        <v>18257.400000000001</v>
      </c>
      <c r="G144" s="33">
        <f t="shared" si="7"/>
        <v>18257.400000000001</v>
      </c>
      <c r="H144" s="33">
        <f t="shared" si="8"/>
        <v>8.4394366197183111</v>
      </c>
      <c r="I144" s="33">
        <v>299.60000000000002</v>
      </c>
      <c r="J144" s="28">
        <v>62.2</v>
      </c>
      <c r="K144" s="27">
        <v>720</v>
      </c>
      <c r="L144" s="27" t="s">
        <v>4</v>
      </c>
    </row>
    <row r="145" spans="1:12" x14ac:dyDescent="0.4">
      <c r="A145" s="27">
        <v>197504</v>
      </c>
      <c r="B145" s="42" t="s">
        <v>3</v>
      </c>
      <c r="C145" s="43"/>
      <c r="D145" s="37">
        <v>503.6</v>
      </c>
      <c r="E145" s="33">
        <v>17876</v>
      </c>
      <c r="F145" s="33">
        <f t="shared" si="6"/>
        <v>17617.2</v>
      </c>
      <c r="G145" s="33">
        <f t="shared" si="7"/>
        <v>17617.2</v>
      </c>
      <c r="H145" s="33">
        <f t="shared" si="8"/>
        <v>7.2901408450704226</v>
      </c>
      <c r="I145" s="33">
        <v>258.8</v>
      </c>
      <c r="J145" s="28">
        <v>54.2</v>
      </c>
      <c r="K145" s="27">
        <v>720</v>
      </c>
      <c r="L145" s="27" t="s">
        <v>4</v>
      </c>
    </row>
    <row r="146" spans="1:12" x14ac:dyDescent="0.4">
      <c r="A146" s="27">
        <v>197505</v>
      </c>
      <c r="B146" s="42" t="s">
        <v>3</v>
      </c>
      <c r="C146" s="43"/>
      <c r="D146" s="37">
        <v>660.3</v>
      </c>
      <c r="E146" s="33">
        <v>23438</v>
      </c>
      <c r="F146" s="33">
        <f t="shared" si="6"/>
        <v>23134.7</v>
      </c>
      <c r="G146" s="33">
        <f t="shared" si="7"/>
        <v>23134.7</v>
      </c>
      <c r="H146" s="33">
        <f t="shared" si="8"/>
        <v>8.5436619718309856</v>
      </c>
      <c r="I146" s="33">
        <v>303.3</v>
      </c>
      <c r="J146" s="28">
        <v>104.3</v>
      </c>
      <c r="K146" s="27">
        <v>720</v>
      </c>
      <c r="L146" s="27" t="s">
        <v>4</v>
      </c>
    </row>
    <row r="147" spans="1:12" x14ac:dyDescent="0.4">
      <c r="A147" s="27">
        <v>197506</v>
      </c>
      <c r="B147" s="42" t="s">
        <v>3</v>
      </c>
      <c r="C147" s="43"/>
      <c r="D147" s="37">
        <v>936.5</v>
      </c>
      <c r="E147" s="33">
        <v>33239</v>
      </c>
      <c r="F147" s="33">
        <f t="shared" si="6"/>
        <v>32774.9</v>
      </c>
      <c r="G147" s="33">
        <f t="shared" si="7"/>
        <v>32774.9</v>
      </c>
      <c r="H147" s="33">
        <f t="shared" si="8"/>
        <v>13.073239436619719</v>
      </c>
      <c r="I147" s="33">
        <v>464.1</v>
      </c>
      <c r="J147" s="28">
        <v>98.4</v>
      </c>
      <c r="K147" s="27">
        <v>720</v>
      </c>
      <c r="L147" s="27" t="s">
        <v>4</v>
      </c>
    </row>
    <row r="148" spans="1:12" x14ac:dyDescent="0.4">
      <c r="A148" s="27">
        <v>197507</v>
      </c>
      <c r="B148" s="42" t="s">
        <v>3</v>
      </c>
      <c r="C148" s="43"/>
      <c r="D148" s="37">
        <v>1238.4000000000001</v>
      </c>
      <c r="E148" s="33">
        <v>43954</v>
      </c>
      <c r="F148" s="33">
        <f t="shared" si="6"/>
        <v>43350.7</v>
      </c>
      <c r="G148" s="33">
        <f t="shared" si="7"/>
        <v>43350.7</v>
      </c>
      <c r="H148" s="33">
        <f t="shared" si="8"/>
        <v>16.994366197183098</v>
      </c>
      <c r="I148" s="33">
        <v>603.29999999999995</v>
      </c>
      <c r="J148" s="28">
        <v>187.9</v>
      </c>
      <c r="K148" s="27">
        <v>744</v>
      </c>
      <c r="L148" s="27" t="s">
        <v>4</v>
      </c>
    </row>
    <row r="149" spans="1:12" x14ac:dyDescent="0.4">
      <c r="A149" s="27">
        <v>197508</v>
      </c>
      <c r="B149" s="42" t="s">
        <v>3</v>
      </c>
      <c r="C149" s="43"/>
      <c r="D149" s="37">
        <v>1160.5999999999999</v>
      </c>
      <c r="E149" s="33">
        <v>41193</v>
      </c>
      <c r="F149" s="33">
        <f t="shared" si="6"/>
        <v>40632.400000000001</v>
      </c>
      <c r="G149" s="33">
        <f t="shared" si="7"/>
        <v>40632.400000000001</v>
      </c>
      <c r="H149" s="33">
        <f t="shared" si="8"/>
        <v>15.791549295774649</v>
      </c>
      <c r="I149" s="33">
        <v>560.6</v>
      </c>
      <c r="J149" s="28">
        <v>152.1</v>
      </c>
      <c r="K149" s="27">
        <v>744</v>
      </c>
      <c r="L149" s="27" t="s">
        <v>4</v>
      </c>
    </row>
    <row r="150" spans="1:12" x14ac:dyDescent="0.4">
      <c r="A150" s="27">
        <v>197509</v>
      </c>
      <c r="B150" s="42" t="s">
        <v>3</v>
      </c>
      <c r="C150" s="43"/>
      <c r="D150" s="37">
        <v>1008.7</v>
      </c>
      <c r="E150" s="33">
        <v>35804</v>
      </c>
      <c r="F150" s="33">
        <f t="shared" si="6"/>
        <v>35300.300000000003</v>
      </c>
      <c r="G150" s="33">
        <f t="shared" si="7"/>
        <v>35300.300000000003</v>
      </c>
      <c r="H150" s="33">
        <f t="shared" si="8"/>
        <v>14.188732394366196</v>
      </c>
      <c r="I150" s="33">
        <v>503.7</v>
      </c>
      <c r="J150" s="28">
        <v>149.30000000000001</v>
      </c>
      <c r="K150" s="27">
        <v>720</v>
      </c>
      <c r="L150" s="27" t="s">
        <v>4</v>
      </c>
    </row>
    <row r="151" spans="1:12" x14ac:dyDescent="0.4">
      <c r="A151" s="27">
        <v>197510</v>
      </c>
      <c r="B151" s="42" t="s">
        <v>3</v>
      </c>
      <c r="C151" s="43"/>
      <c r="D151" s="37">
        <v>1145</v>
      </c>
      <c r="E151" s="33">
        <v>40639</v>
      </c>
      <c r="F151" s="33">
        <f t="shared" si="6"/>
        <v>40076.300000000003</v>
      </c>
      <c r="G151" s="33">
        <f t="shared" si="7"/>
        <v>40076.300000000003</v>
      </c>
      <c r="H151" s="33">
        <f t="shared" si="8"/>
        <v>15.850704225352114</v>
      </c>
      <c r="I151" s="33">
        <v>562.70000000000005</v>
      </c>
      <c r="J151" s="28">
        <v>183.6</v>
      </c>
      <c r="K151" s="27">
        <v>744</v>
      </c>
      <c r="L151" s="27" t="s">
        <v>4</v>
      </c>
    </row>
    <row r="152" spans="1:12" x14ac:dyDescent="0.4">
      <c r="A152" s="27">
        <v>197511</v>
      </c>
      <c r="B152" s="42" t="s">
        <v>3</v>
      </c>
      <c r="C152" s="43"/>
      <c r="D152" s="37">
        <v>740.2</v>
      </c>
      <c r="E152" s="33">
        <v>26271</v>
      </c>
      <c r="F152" s="33">
        <f t="shared" si="6"/>
        <v>25920.2</v>
      </c>
      <c r="G152" s="33">
        <f t="shared" si="7"/>
        <v>25920.2</v>
      </c>
      <c r="H152" s="33">
        <f t="shared" si="8"/>
        <v>9.8816901408450715</v>
      </c>
      <c r="I152" s="33">
        <v>350.8</v>
      </c>
      <c r="J152" s="28">
        <v>117.6</v>
      </c>
      <c r="K152" s="27">
        <v>720</v>
      </c>
      <c r="L152" s="27" t="s">
        <v>4</v>
      </c>
    </row>
    <row r="153" spans="1:12" x14ac:dyDescent="0.4">
      <c r="A153" s="27">
        <v>197512</v>
      </c>
      <c r="B153" s="42" t="s">
        <v>3</v>
      </c>
      <c r="C153" s="43"/>
      <c r="D153" s="37">
        <v>704.6</v>
      </c>
      <c r="E153" s="33">
        <v>25010</v>
      </c>
      <c r="F153" s="33">
        <f t="shared" si="6"/>
        <v>24685.3</v>
      </c>
      <c r="G153" s="33">
        <f t="shared" si="7"/>
        <v>24685.3</v>
      </c>
      <c r="H153" s="33">
        <f t="shared" si="8"/>
        <v>9.1464788732394364</v>
      </c>
      <c r="I153" s="33">
        <v>324.7</v>
      </c>
      <c r="J153" s="28">
        <v>112.7</v>
      </c>
      <c r="K153" s="27">
        <v>744</v>
      </c>
      <c r="L153" s="27" t="s">
        <v>4</v>
      </c>
    </row>
    <row r="154" spans="1:12" x14ac:dyDescent="0.4">
      <c r="A154" s="27">
        <v>197601</v>
      </c>
      <c r="B154" s="42" t="s">
        <v>3</v>
      </c>
      <c r="C154" s="43"/>
      <c r="D154" s="37">
        <v>642.1</v>
      </c>
      <c r="E154" s="33">
        <v>22790</v>
      </c>
      <c r="F154" s="33">
        <f t="shared" si="6"/>
        <v>22456.3</v>
      </c>
      <c r="G154" s="33">
        <f t="shared" si="7"/>
        <v>22456.3</v>
      </c>
      <c r="H154" s="33">
        <f t="shared" si="8"/>
        <v>9.4</v>
      </c>
      <c r="I154" s="33">
        <v>333.7</v>
      </c>
      <c r="J154" s="28">
        <v>101.7</v>
      </c>
      <c r="K154" s="27">
        <v>744</v>
      </c>
      <c r="L154" s="27" t="s">
        <v>4</v>
      </c>
    </row>
    <row r="155" spans="1:12" x14ac:dyDescent="0.4">
      <c r="A155" s="27">
        <v>197602</v>
      </c>
      <c r="B155" s="42" t="s">
        <v>3</v>
      </c>
      <c r="C155" s="43"/>
      <c r="D155" s="37">
        <v>605.5</v>
      </c>
      <c r="E155" s="33">
        <v>21490</v>
      </c>
      <c r="F155" s="33">
        <f t="shared" si="6"/>
        <v>21207.8</v>
      </c>
      <c r="G155" s="33">
        <f t="shared" si="7"/>
        <v>21207.8</v>
      </c>
      <c r="H155" s="33">
        <f t="shared" si="8"/>
        <v>7.9492957746478874</v>
      </c>
      <c r="I155" s="33">
        <v>282.2</v>
      </c>
      <c r="J155" s="28">
        <v>120.2</v>
      </c>
      <c r="K155" s="27">
        <v>696</v>
      </c>
      <c r="L155" s="27" t="s">
        <v>4</v>
      </c>
    </row>
    <row r="156" spans="1:12" x14ac:dyDescent="0.4">
      <c r="A156" s="27">
        <v>197603</v>
      </c>
      <c r="B156" s="42" t="s">
        <v>3</v>
      </c>
      <c r="C156" s="43"/>
      <c r="D156" s="37">
        <v>398.1</v>
      </c>
      <c r="E156" s="33">
        <v>14130</v>
      </c>
      <c r="F156" s="33">
        <f t="shared" si="6"/>
        <v>13930</v>
      </c>
      <c r="G156" s="33">
        <f t="shared" si="7"/>
        <v>13930</v>
      </c>
      <c r="H156" s="33">
        <f t="shared" si="8"/>
        <v>5.6338028169014081</v>
      </c>
      <c r="I156" s="33">
        <v>200</v>
      </c>
      <c r="J156" s="28">
        <v>207.2</v>
      </c>
      <c r="K156" s="27">
        <v>504</v>
      </c>
      <c r="L156" s="27" t="s">
        <v>4</v>
      </c>
    </row>
    <row r="157" spans="1:12" x14ac:dyDescent="0.4">
      <c r="A157" s="27">
        <v>197604</v>
      </c>
      <c r="B157" s="42" t="s">
        <v>3</v>
      </c>
      <c r="C157" s="43"/>
      <c r="D157" s="37">
        <v>943</v>
      </c>
      <c r="E157" s="33">
        <v>33470</v>
      </c>
      <c r="F157" s="33">
        <f t="shared" si="6"/>
        <v>33006.6</v>
      </c>
      <c r="G157" s="33">
        <f t="shared" si="7"/>
        <v>33006.6</v>
      </c>
      <c r="H157" s="33">
        <f t="shared" si="8"/>
        <v>13.053521126760563</v>
      </c>
      <c r="I157" s="33">
        <v>463.4</v>
      </c>
      <c r="J157" s="28">
        <v>45.8</v>
      </c>
      <c r="K157" s="27">
        <v>720</v>
      </c>
      <c r="L157" s="27" t="s">
        <v>4</v>
      </c>
    </row>
    <row r="158" spans="1:12" x14ac:dyDescent="0.4">
      <c r="A158" s="27">
        <v>197605</v>
      </c>
      <c r="B158" s="42" t="s">
        <v>3</v>
      </c>
      <c r="C158" s="43"/>
      <c r="D158" s="37">
        <v>903.8</v>
      </c>
      <c r="E158" s="33">
        <v>32080</v>
      </c>
      <c r="F158" s="33">
        <f t="shared" si="6"/>
        <v>31691.200000000001</v>
      </c>
      <c r="G158" s="33">
        <f t="shared" si="7"/>
        <v>31691.200000000001</v>
      </c>
      <c r="H158" s="33">
        <f t="shared" si="8"/>
        <v>10.952112676056338</v>
      </c>
      <c r="I158" s="33">
        <v>388.8</v>
      </c>
      <c r="J158" s="28">
        <v>41.7</v>
      </c>
      <c r="K158" s="27">
        <v>696</v>
      </c>
      <c r="L158" s="27" t="s">
        <v>4</v>
      </c>
    </row>
    <row r="159" spans="1:12" x14ac:dyDescent="0.4">
      <c r="A159" s="27">
        <v>197606</v>
      </c>
      <c r="B159" s="42" t="s">
        <v>3</v>
      </c>
      <c r="C159" s="43"/>
      <c r="D159" s="37">
        <v>965.8</v>
      </c>
      <c r="E159" s="33">
        <v>34280</v>
      </c>
      <c r="F159" s="33">
        <f t="shared" si="6"/>
        <v>33831.5</v>
      </c>
      <c r="G159" s="33">
        <f t="shared" si="7"/>
        <v>33831.5</v>
      </c>
      <c r="H159" s="33">
        <f t="shared" si="8"/>
        <v>12.633802816901408</v>
      </c>
      <c r="I159" s="33">
        <v>448.5</v>
      </c>
      <c r="J159" s="28">
        <v>51.2</v>
      </c>
      <c r="K159" s="27">
        <v>720</v>
      </c>
      <c r="L159" s="27" t="s">
        <v>4</v>
      </c>
    </row>
    <row r="160" spans="1:12" x14ac:dyDescent="0.4">
      <c r="A160" s="27">
        <v>197607</v>
      </c>
      <c r="B160" s="42" t="s">
        <v>3</v>
      </c>
      <c r="C160" s="43"/>
      <c r="D160" s="37">
        <v>933.4</v>
      </c>
      <c r="E160" s="33">
        <v>33130</v>
      </c>
      <c r="F160" s="33">
        <f t="shared" si="6"/>
        <v>32684.6</v>
      </c>
      <c r="G160" s="33">
        <f t="shared" si="7"/>
        <v>32684.6</v>
      </c>
      <c r="H160" s="33">
        <f t="shared" si="8"/>
        <v>12.546478873239437</v>
      </c>
      <c r="I160" s="33">
        <v>445.4</v>
      </c>
      <c r="J160" s="28">
        <v>50.6</v>
      </c>
      <c r="K160" s="27">
        <v>744</v>
      </c>
      <c r="L160" s="27" t="s">
        <v>4</v>
      </c>
    </row>
    <row r="161" spans="1:12" x14ac:dyDescent="0.4">
      <c r="A161" s="27">
        <v>197608</v>
      </c>
      <c r="B161" s="42" t="s">
        <v>3</v>
      </c>
      <c r="C161" s="43"/>
      <c r="D161" s="37">
        <v>938.8</v>
      </c>
      <c r="E161" s="33">
        <v>33320</v>
      </c>
      <c r="F161" s="33">
        <f t="shared" si="6"/>
        <v>32870.800000000003</v>
      </c>
      <c r="G161" s="33">
        <f t="shared" si="7"/>
        <v>32870.800000000003</v>
      </c>
      <c r="H161" s="33">
        <f t="shared" si="8"/>
        <v>12.653521126760563</v>
      </c>
      <c r="I161" s="33">
        <v>449.2</v>
      </c>
      <c r="J161" s="28">
        <v>57.9</v>
      </c>
      <c r="K161" s="27">
        <v>744</v>
      </c>
      <c r="L161" s="27" t="s">
        <v>4</v>
      </c>
    </row>
    <row r="162" spans="1:12" x14ac:dyDescent="0.4">
      <c r="A162" s="27">
        <v>197609</v>
      </c>
      <c r="B162" s="42" t="s">
        <v>3</v>
      </c>
      <c r="C162" s="43"/>
      <c r="D162" s="37">
        <v>813.9</v>
      </c>
      <c r="E162" s="33">
        <v>28890</v>
      </c>
      <c r="F162" s="33">
        <f t="shared" si="6"/>
        <v>28519.200000000001</v>
      </c>
      <c r="G162" s="33">
        <f t="shared" si="7"/>
        <v>28519.200000000001</v>
      </c>
      <c r="H162" s="33">
        <f t="shared" si="8"/>
        <v>10.445070422535212</v>
      </c>
      <c r="I162" s="33">
        <v>370.8</v>
      </c>
      <c r="J162" s="28">
        <v>51</v>
      </c>
      <c r="K162" s="27">
        <v>696</v>
      </c>
      <c r="L162" s="27" t="s">
        <v>4</v>
      </c>
    </row>
    <row r="163" spans="1:12" x14ac:dyDescent="0.4">
      <c r="A163" s="27">
        <v>197610</v>
      </c>
      <c r="B163" s="42" t="s">
        <v>3</v>
      </c>
      <c r="C163" s="43"/>
      <c r="D163" s="37">
        <v>890.3</v>
      </c>
      <c r="E163" s="33">
        <v>31600</v>
      </c>
      <c r="F163" s="33">
        <f t="shared" si="6"/>
        <v>31198.3</v>
      </c>
      <c r="G163" s="33">
        <f t="shared" si="7"/>
        <v>31198.3</v>
      </c>
      <c r="H163" s="33">
        <f t="shared" si="8"/>
        <v>11.315492957746478</v>
      </c>
      <c r="I163" s="33">
        <v>401.7</v>
      </c>
      <c r="J163" s="28">
        <v>56.8</v>
      </c>
      <c r="K163" s="27">
        <v>744</v>
      </c>
      <c r="L163" s="27" t="s">
        <v>4</v>
      </c>
    </row>
    <row r="164" spans="1:12" x14ac:dyDescent="0.4">
      <c r="A164" s="27">
        <v>197611</v>
      </c>
      <c r="B164" s="42" t="s">
        <v>5</v>
      </c>
      <c r="C164" s="43"/>
      <c r="D164" s="38"/>
      <c r="E164" s="33"/>
      <c r="F164" s="33"/>
      <c r="G164" s="33"/>
      <c r="H164" s="33"/>
      <c r="I164" s="33"/>
      <c r="J164" s="28"/>
      <c r="K164" s="27"/>
      <c r="L164" s="27"/>
    </row>
    <row r="165" spans="1:12" x14ac:dyDescent="0.4">
      <c r="A165" s="27">
        <v>197612</v>
      </c>
      <c r="B165" s="42" t="s">
        <v>5</v>
      </c>
      <c r="C165" s="43"/>
      <c r="D165" s="37"/>
      <c r="E165" s="33"/>
      <c r="F165" s="33"/>
      <c r="G165" s="33"/>
      <c r="H165" s="33"/>
      <c r="I165" s="33"/>
      <c r="J165" s="28"/>
      <c r="K165" s="27"/>
      <c r="L165" s="27"/>
    </row>
    <row r="166" spans="1:12" x14ac:dyDescent="0.4">
      <c r="A166" s="27">
        <v>197701</v>
      </c>
      <c r="B166" s="42" t="s">
        <v>3</v>
      </c>
      <c r="C166" s="43"/>
      <c r="D166" s="38">
        <v>651.4</v>
      </c>
      <c r="E166" s="33">
        <v>23120</v>
      </c>
      <c r="F166" s="33">
        <f t="shared" si="6"/>
        <v>23120</v>
      </c>
      <c r="G166" s="33">
        <f t="shared" si="7"/>
        <v>23120</v>
      </c>
      <c r="H166" s="33"/>
      <c r="I166" s="33"/>
      <c r="J166" s="28">
        <v>49.8</v>
      </c>
      <c r="K166" s="27">
        <v>744</v>
      </c>
      <c r="L166" s="27" t="s">
        <v>4</v>
      </c>
    </row>
    <row r="167" spans="1:12" x14ac:dyDescent="0.4">
      <c r="A167" s="27">
        <v>197702</v>
      </c>
      <c r="B167" s="42" t="s">
        <v>3</v>
      </c>
      <c r="C167" s="43"/>
      <c r="D167" s="37">
        <v>644.1</v>
      </c>
      <c r="E167" s="33">
        <v>22860</v>
      </c>
      <c r="F167" s="33">
        <f t="shared" si="6"/>
        <v>22860</v>
      </c>
      <c r="G167" s="33">
        <f t="shared" si="7"/>
        <v>22860</v>
      </c>
      <c r="H167" s="33"/>
      <c r="I167" s="33"/>
      <c r="J167" s="28">
        <v>65.5</v>
      </c>
      <c r="K167" s="27">
        <v>672</v>
      </c>
      <c r="L167" s="27" t="s">
        <v>4</v>
      </c>
    </row>
    <row r="168" spans="1:12" x14ac:dyDescent="0.4">
      <c r="A168" s="27">
        <v>197703</v>
      </c>
      <c r="B168" s="42" t="s">
        <v>3</v>
      </c>
      <c r="C168" s="43"/>
      <c r="D168" s="37">
        <v>705.8</v>
      </c>
      <c r="E168" s="33">
        <v>25050</v>
      </c>
      <c r="F168" s="33">
        <f t="shared" si="6"/>
        <v>25050</v>
      </c>
      <c r="G168" s="33">
        <f t="shared" si="7"/>
        <v>25050</v>
      </c>
      <c r="H168" s="33"/>
      <c r="I168" s="33"/>
      <c r="J168" s="28">
        <v>65</v>
      </c>
      <c r="K168" s="27">
        <v>744</v>
      </c>
      <c r="L168" s="27" t="s">
        <v>4</v>
      </c>
    </row>
    <row r="169" spans="1:12" x14ac:dyDescent="0.4">
      <c r="A169" s="27">
        <v>197704</v>
      </c>
      <c r="B169" s="42" t="s">
        <v>3</v>
      </c>
      <c r="C169" s="43"/>
      <c r="D169" s="37">
        <v>671.4</v>
      </c>
      <c r="E169" s="33">
        <v>23830</v>
      </c>
      <c r="F169" s="33">
        <f t="shared" si="6"/>
        <v>23830</v>
      </c>
      <c r="G169" s="33">
        <f t="shared" si="7"/>
        <v>23830</v>
      </c>
      <c r="H169" s="33"/>
      <c r="I169" s="33"/>
      <c r="J169" s="28">
        <v>59.3</v>
      </c>
      <c r="K169" s="27">
        <v>720</v>
      </c>
      <c r="L169" s="27" t="s">
        <v>4</v>
      </c>
    </row>
    <row r="170" spans="1:12" x14ac:dyDescent="0.4">
      <c r="A170" s="27">
        <v>197705</v>
      </c>
      <c r="B170" s="42" t="s">
        <v>3</v>
      </c>
      <c r="C170" s="43"/>
      <c r="D170" s="37">
        <v>677.9</v>
      </c>
      <c r="E170" s="33">
        <v>24060</v>
      </c>
      <c r="F170" s="33">
        <f t="shared" si="6"/>
        <v>24060</v>
      </c>
      <c r="G170" s="33">
        <f t="shared" si="7"/>
        <v>24060</v>
      </c>
      <c r="H170" s="33"/>
      <c r="I170" s="33"/>
      <c r="J170" s="28">
        <v>66.3</v>
      </c>
      <c r="K170" s="27">
        <v>744</v>
      </c>
      <c r="L170" s="27" t="s">
        <v>4</v>
      </c>
    </row>
    <row r="171" spans="1:12" x14ac:dyDescent="0.4">
      <c r="A171" s="27">
        <v>197706</v>
      </c>
      <c r="B171" s="42" t="s">
        <v>3</v>
      </c>
      <c r="C171" s="43"/>
      <c r="D171" s="37">
        <v>630.5</v>
      </c>
      <c r="E171" s="33">
        <v>22380</v>
      </c>
      <c r="F171" s="33">
        <f t="shared" si="6"/>
        <v>22380</v>
      </c>
      <c r="G171" s="33">
        <f t="shared" si="7"/>
        <v>22380</v>
      </c>
      <c r="H171" s="33"/>
      <c r="I171" s="33"/>
      <c r="J171" s="28">
        <v>76.900000000000006</v>
      </c>
      <c r="K171" s="27">
        <v>720</v>
      </c>
      <c r="L171" s="27" t="s">
        <v>4</v>
      </c>
    </row>
    <row r="172" spans="1:12" x14ac:dyDescent="0.4">
      <c r="A172" s="27">
        <v>197707</v>
      </c>
      <c r="B172" s="42" t="s">
        <v>3</v>
      </c>
      <c r="C172" s="43"/>
      <c r="D172" s="37">
        <v>626.29999999999995</v>
      </c>
      <c r="E172" s="33">
        <v>22230</v>
      </c>
      <c r="F172" s="33">
        <f t="shared" si="6"/>
        <v>22230</v>
      </c>
      <c r="G172" s="33">
        <f>E172-I172</f>
        <v>22230</v>
      </c>
      <c r="H172" s="33"/>
      <c r="I172" s="33"/>
      <c r="J172" s="28">
        <v>73.400000000000006</v>
      </c>
      <c r="K172" s="27">
        <v>744</v>
      </c>
      <c r="L172" s="27" t="s">
        <v>4</v>
      </c>
    </row>
    <row r="173" spans="1:12" x14ac:dyDescent="0.4">
      <c r="A173" s="27">
        <v>197708</v>
      </c>
      <c r="B173" s="42" t="s">
        <v>5</v>
      </c>
      <c r="C173" s="43"/>
      <c r="D173" s="37"/>
      <c r="E173" s="33"/>
      <c r="F173" s="33"/>
      <c r="G173" s="33"/>
      <c r="H173" s="33"/>
      <c r="I173" s="33"/>
      <c r="J173" s="28"/>
      <c r="K173" s="27"/>
      <c r="L173" s="27"/>
    </row>
    <row r="174" spans="1:12" x14ac:dyDescent="0.4">
      <c r="A174" s="27">
        <v>197709</v>
      </c>
      <c r="B174" s="42" t="s">
        <v>5</v>
      </c>
      <c r="C174" s="43"/>
      <c r="D174" s="37"/>
      <c r="E174" s="33"/>
      <c r="F174" s="33"/>
      <c r="G174" s="33"/>
      <c r="H174" s="33"/>
      <c r="I174" s="33"/>
      <c r="J174" s="28"/>
      <c r="K174" s="27"/>
      <c r="L174" s="27"/>
    </row>
    <row r="175" spans="1:12" x14ac:dyDescent="0.4">
      <c r="A175" s="27">
        <v>197710</v>
      </c>
      <c r="B175" s="42" t="s">
        <v>5</v>
      </c>
      <c r="C175" s="43"/>
      <c r="D175" s="37"/>
      <c r="E175" s="33"/>
      <c r="F175" s="33"/>
      <c r="G175" s="33"/>
      <c r="H175" s="33"/>
      <c r="I175" s="33"/>
      <c r="J175" s="28"/>
      <c r="K175" s="27"/>
      <c r="L175" s="27"/>
    </row>
    <row r="176" spans="1:12" ht="31.3" customHeight="1" x14ac:dyDescent="0.4">
      <c r="E176" s="33"/>
      <c r="F176" s="33"/>
      <c r="G176" s="33"/>
      <c r="H176" s="33"/>
      <c r="I176" s="33"/>
      <c r="J176" s="28"/>
    </row>
    <row r="177" ht="42.25" customHeight="1" x14ac:dyDescent="0.4"/>
  </sheetData>
  <autoFilter ref="A7:Q7">
    <filterColumn colId="1" showButton="0"/>
  </autoFilter>
  <mergeCells count="173">
    <mergeCell ref="A2:B2"/>
    <mergeCell ref="C2:D2"/>
    <mergeCell ref="I2:K2"/>
    <mergeCell ref="B7:C7"/>
    <mergeCell ref="B8:C8"/>
    <mergeCell ref="B15:C15"/>
    <mergeCell ref="B16:C16"/>
    <mergeCell ref="B17:C17"/>
    <mergeCell ref="B12:C12"/>
    <mergeCell ref="B13:C13"/>
    <mergeCell ref="B14:C14"/>
    <mergeCell ref="B9:C9"/>
    <mergeCell ref="B10:C10"/>
    <mergeCell ref="B11:C11"/>
    <mergeCell ref="B24:C24"/>
    <mergeCell ref="B25:C25"/>
    <mergeCell ref="B26:C26"/>
    <mergeCell ref="B21:C21"/>
    <mergeCell ref="B22:C22"/>
    <mergeCell ref="B23:C23"/>
    <mergeCell ref="B18:C18"/>
    <mergeCell ref="B19:C19"/>
    <mergeCell ref="B20:C20"/>
    <mergeCell ref="B33:C33"/>
    <mergeCell ref="B34:C34"/>
    <mergeCell ref="B35:C35"/>
    <mergeCell ref="B30:C30"/>
    <mergeCell ref="B31:C31"/>
    <mergeCell ref="B32:C32"/>
    <mergeCell ref="B27:C27"/>
    <mergeCell ref="B28:C28"/>
    <mergeCell ref="B29:C29"/>
    <mergeCell ref="B42:C42"/>
    <mergeCell ref="B43:C43"/>
    <mergeCell ref="B44:C44"/>
    <mergeCell ref="B39:C39"/>
    <mergeCell ref="B40:C40"/>
    <mergeCell ref="B41:C41"/>
    <mergeCell ref="B36:C36"/>
    <mergeCell ref="B37:C37"/>
    <mergeCell ref="B38:C38"/>
    <mergeCell ref="B51:C51"/>
    <mergeCell ref="B52:C52"/>
    <mergeCell ref="B53:C53"/>
    <mergeCell ref="B48:C48"/>
    <mergeCell ref="B49:C49"/>
    <mergeCell ref="B50:C50"/>
    <mergeCell ref="B45:C45"/>
    <mergeCell ref="B46:C46"/>
    <mergeCell ref="B47:C47"/>
    <mergeCell ref="B60:C60"/>
    <mergeCell ref="B61:C61"/>
    <mergeCell ref="B62:C62"/>
    <mergeCell ref="B57:C57"/>
    <mergeCell ref="B58:C58"/>
    <mergeCell ref="B59:C59"/>
    <mergeCell ref="B54:C54"/>
    <mergeCell ref="B55:C55"/>
    <mergeCell ref="B56:C56"/>
    <mergeCell ref="B69:C69"/>
    <mergeCell ref="B70:C70"/>
    <mergeCell ref="B71:C71"/>
    <mergeCell ref="B66:C66"/>
    <mergeCell ref="B67:C67"/>
    <mergeCell ref="B68:C68"/>
    <mergeCell ref="B63:C63"/>
    <mergeCell ref="B64:C64"/>
    <mergeCell ref="B65:C65"/>
    <mergeCell ref="B78:C78"/>
    <mergeCell ref="B79:C79"/>
    <mergeCell ref="B80:C80"/>
    <mergeCell ref="B75:C75"/>
    <mergeCell ref="B76:C76"/>
    <mergeCell ref="B77:C77"/>
    <mergeCell ref="B72:C72"/>
    <mergeCell ref="B73:C73"/>
    <mergeCell ref="B74:C74"/>
    <mergeCell ref="B87:C87"/>
    <mergeCell ref="B88:C88"/>
    <mergeCell ref="B89:C89"/>
    <mergeCell ref="B84:C84"/>
    <mergeCell ref="B85:C85"/>
    <mergeCell ref="B86:C86"/>
    <mergeCell ref="B81:C81"/>
    <mergeCell ref="B82:C82"/>
    <mergeCell ref="B83:C83"/>
    <mergeCell ref="B96:C96"/>
    <mergeCell ref="B97:C97"/>
    <mergeCell ref="B98:C98"/>
    <mergeCell ref="B93:C93"/>
    <mergeCell ref="B94:C94"/>
    <mergeCell ref="B95:C95"/>
    <mergeCell ref="B90:C90"/>
    <mergeCell ref="B91:C91"/>
    <mergeCell ref="B92:C92"/>
    <mergeCell ref="B105:C105"/>
    <mergeCell ref="B106:C106"/>
    <mergeCell ref="B107:C107"/>
    <mergeCell ref="B102:C102"/>
    <mergeCell ref="B103:C103"/>
    <mergeCell ref="B104:C104"/>
    <mergeCell ref="B99:C99"/>
    <mergeCell ref="B100:C100"/>
    <mergeCell ref="B101:C101"/>
    <mergeCell ref="B114:C114"/>
    <mergeCell ref="B115:C115"/>
    <mergeCell ref="B116:C116"/>
    <mergeCell ref="B111:C111"/>
    <mergeCell ref="B112:C112"/>
    <mergeCell ref="B113:C113"/>
    <mergeCell ref="B108:C108"/>
    <mergeCell ref="B109:C109"/>
    <mergeCell ref="B110:C110"/>
    <mergeCell ref="B123:C123"/>
    <mergeCell ref="B124:C124"/>
    <mergeCell ref="B125:C125"/>
    <mergeCell ref="B120:C120"/>
    <mergeCell ref="B121:C121"/>
    <mergeCell ref="B122:C122"/>
    <mergeCell ref="B117:C117"/>
    <mergeCell ref="B118:C118"/>
    <mergeCell ref="B119:C119"/>
    <mergeCell ref="B132:C132"/>
    <mergeCell ref="B133:C133"/>
    <mergeCell ref="B134:C134"/>
    <mergeCell ref="B129:C129"/>
    <mergeCell ref="B130:C130"/>
    <mergeCell ref="B131:C131"/>
    <mergeCell ref="B126:C126"/>
    <mergeCell ref="B127:C127"/>
    <mergeCell ref="B128:C128"/>
    <mergeCell ref="B141:C141"/>
    <mergeCell ref="B142:C142"/>
    <mergeCell ref="B143:C143"/>
    <mergeCell ref="B138:C138"/>
    <mergeCell ref="B139:C139"/>
    <mergeCell ref="B140:C140"/>
    <mergeCell ref="B135:C135"/>
    <mergeCell ref="B136:C136"/>
    <mergeCell ref="B137:C137"/>
    <mergeCell ref="B150:C150"/>
    <mergeCell ref="B151:C151"/>
    <mergeCell ref="B152:C152"/>
    <mergeCell ref="B147:C147"/>
    <mergeCell ref="B148:C148"/>
    <mergeCell ref="B149:C149"/>
    <mergeCell ref="B144:C144"/>
    <mergeCell ref="B145:C145"/>
    <mergeCell ref="B146:C146"/>
    <mergeCell ref="B174:C174"/>
    <mergeCell ref="B175:C175"/>
    <mergeCell ref="A4:L6"/>
    <mergeCell ref="B171:C171"/>
    <mergeCell ref="B172:C172"/>
    <mergeCell ref="B173:C173"/>
    <mergeCell ref="B168:C168"/>
    <mergeCell ref="B169:C169"/>
    <mergeCell ref="B170:C170"/>
    <mergeCell ref="B165:C165"/>
    <mergeCell ref="B166:C166"/>
    <mergeCell ref="B167:C167"/>
    <mergeCell ref="B162:C162"/>
    <mergeCell ref="B163:C163"/>
    <mergeCell ref="B164:C164"/>
    <mergeCell ref="B159:C159"/>
    <mergeCell ref="B160:C160"/>
    <mergeCell ref="B161:C161"/>
    <mergeCell ref="B156:C156"/>
    <mergeCell ref="B157:C157"/>
    <mergeCell ref="B158:C158"/>
    <mergeCell ref="B153:C153"/>
    <mergeCell ref="B154:C154"/>
    <mergeCell ref="B155:C155"/>
  </mergeCells>
  <pageMargins left="1" right="1" top="1" bottom="1.45" header="1" footer="1"/>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55" zoomScaleNormal="55" workbookViewId="0">
      <selection activeCell="G11" sqref="G11"/>
    </sheetView>
  </sheetViews>
  <sheetFormatPr defaultRowHeight="14.6" x14ac:dyDescent="0.4"/>
  <cols>
    <col min="1" max="1" width="16.3828125" bestFit="1" customWidth="1"/>
    <col min="2" max="2" width="13.23046875" customWidth="1"/>
    <col min="3" max="3" width="18.07421875" bestFit="1" customWidth="1"/>
    <col min="4" max="4" width="17.4609375" style="1" bestFit="1" customWidth="1"/>
    <col min="5" max="5" width="11.61328125" bestFit="1" customWidth="1"/>
    <col min="6" max="6" width="11.61328125" customWidth="1"/>
    <col min="7" max="8" width="15.921875" customWidth="1"/>
    <col min="9" max="11" width="19.15234375" customWidth="1"/>
    <col min="12" max="12" width="255" customWidth="1"/>
  </cols>
  <sheetData>
    <row r="1" spans="1:11" x14ac:dyDescent="0.4">
      <c r="C1" s="53" t="s">
        <v>17</v>
      </c>
      <c r="D1" s="53"/>
      <c r="E1" s="53"/>
      <c r="F1" s="53"/>
      <c r="G1" s="53"/>
      <c r="H1" s="53"/>
      <c r="I1" s="53"/>
      <c r="J1" s="53"/>
      <c r="K1" s="53"/>
    </row>
    <row r="2" spans="1:11" x14ac:dyDescent="0.4">
      <c r="C2" s="53" t="s">
        <v>18</v>
      </c>
      <c r="D2" s="53"/>
      <c r="E2" s="53"/>
      <c r="F2" s="53"/>
      <c r="G2" s="53"/>
      <c r="H2" s="53"/>
      <c r="I2" s="53"/>
      <c r="J2" s="53"/>
      <c r="K2" s="53"/>
    </row>
    <row r="3" spans="1:11" x14ac:dyDescent="0.4">
      <c r="C3" s="53" t="s">
        <v>14</v>
      </c>
      <c r="D3" s="53"/>
      <c r="E3" s="53"/>
      <c r="F3" s="53"/>
      <c r="G3" s="53"/>
      <c r="H3" s="53"/>
      <c r="I3" s="53"/>
      <c r="J3" s="53"/>
      <c r="K3" s="53"/>
    </row>
    <row r="4" spans="1:11" x14ac:dyDescent="0.4">
      <c r="C4" s="53" t="s">
        <v>19</v>
      </c>
      <c r="D4" s="53"/>
      <c r="E4" s="53"/>
      <c r="F4" s="53"/>
      <c r="G4" s="53"/>
      <c r="H4" s="53"/>
      <c r="I4" s="53"/>
      <c r="J4" s="53"/>
      <c r="K4" s="53"/>
    </row>
    <row r="5" spans="1:11" x14ac:dyDescent="0.4">
      <c r="C5" s="15"/>
      <c r="D5" s="15"/>
      <c r="E5" s="15"/>
      <c r="F5" s="15"/>
      <c r="G5" s="15"/>
      <c r="H5" s="15"/>
      <c r="I5" s="15"/>
      <c r="J5" s="15"/>
      <c r="K5" s="15"/>
    </row>
    <row r="6" spans="1:11" x14ac:dyDescent="0.4">
      <c r="A6" s="51" t="s">
        <v>31</v>
      </c>
      <c r="B6" s="51"/>
      <c r="C6" s="51"/>
      <c r="D6" s="51"/>
      <c r="E6" s="51"/>
      <c r="F6" s="51"/>
      <c r="G6" s="51"/>
      <c r="H6" s="51"/>
      <c r="I6" s="51"/>
      <c r="J6" s="51"/>
      <c r="K6" s="51"/>
    </row>
    <row r="7" spans="1:11" x14ac:dyDescent="0.4">
      <c r="A7" s="52"/>
      <c r="B7" s="52"/>
      <c r="C7" s="52"/>
      <c r="D7" s="52"/>
      <c r="E7" s="52"/>
      <c r="F7" s="52"/>
      <c r="G7" s="52"/>
      <c r="H7" s="52"/>
      <c r="I7" s="52"/>
      <c r="J7" s="52"/>
      <c r="K7" s="52"/>
    </row>
    <row r="8" spans="1:11" ht="14.5" customHeight="1" x14ac:dyDescent="0.4">
      <c r="A8" s="22" t="s">
        <v>16</v>
      </c>
      <c r="B8" s="22" t="s">
        <v>0</v>
      </c>
      <c r="C8" s="22" t="s">
        <v>8</v>
      </c>
      <c r="D8" s="23" t="s">
        <v>11</v>
      </c>
      <c r="E8" s="22" t="s">
        <v>24</v>
      </c>
      <c r="F8" s="22" t="s">
        <v>6</v>
      </c>
      <c r="G8" s="22" t="s">
        <v>25</v>
      </c>
      <c r="H8" s="22" t="s">
        <v>10</v>
      </c>
      <c r="I8" s="22" t="s">
        <v>26</v>
      </c>
      <c r="J8" s="22" t="s">
        <v>1</v>
      </c>
      <c r="K8" s="22" t="s">
        <v>2</v>
      </c>
    </row>
    <row r="9" spans="1:11" x14ac:dyDescent="0.4">
      <c r="A9" s="2">
        <v>197511</v>
      </c>
      <c r="B9" s="2" t="s">
        <v>3</v>
      </c>
      <c r="C9" s="2">
        <v>740.2</v>
      </c>
      <c r="D9" s="3">
        <f>C9*35.5</f>
        <v>26277.100000000002</v>
      </c>
      <c r="E9" s="3">
        <f>C9-G9</f>
        <v>730.31830985915497</v>
      </c>
      <c r="F9" s="3">
        <f>D9-H9</f>
        <v>25926.300000000003</v>
      </c>
      <c r="G9" s="3">
        <f>H9/35.5</f>
        <v>9.8816901408450715</v>
      </c>
      <c r="H9" s="4">
        <v>350.8</v>
      </c>
      <c r="I9" s="2">
        <v>117.6</v>
      </c>
      <c r="J9" s="2">
        <v>504</v>
      </c>
      <c r="K9" s="2" t="s">
        <v>4</v>
      </c>
    </row>
    <row r="10" spans="1:11" x14ac:dyDescent="0.4">
      <c r="A10" s="2">
        <v>197512</v>
      </c>
      <c r="B10" s="2" t="s">
        <v>3</v>
      </c>
      <c r="C10" s="2">
        <v>631.1</v>
      </c>
      <c r="D10" s="3">
        <f t="shared" ref="D10:D13" si="0">C10*35.5</f>
        <v>22404.05</v>
      </c>
      <c r="E10" s="3">
        <f t="shared" ref="E10:E13" si="1">C10-G10</f>
        <v>622.90563380281696</v>
      </c>
      <c r="F10" s="3">
        <f>D10-H10</f>
        <v>22113.149999999998</v>
      </c>
      <c r="G10" s="3">
        <f>H10/35.5</f>
        <v>8.1943661971830988</v>
      </c>
      <c r="H10" s="4">
        <v>290.89999999999998</v>
      </c>
      <c r="I10" s="2">
        <v>101</v>
      </c>
      <c r="J10" s="2">
        <v>744</v>
      </c>
      <c r="K10" s="2" t="s">
        <v>4</v>
      </c>
    </row>
    <row r="11" spans="1:11" x14ac:dyDescent="0.4">
      <c r="A11" s="2">
        <v>197601</v>
      </c>
      <c r="B11" s="2" t="s">
        <v>3</v>
      </c>
      <c r="C11" s="2">
        <v>580.9</v>
      </c>
      <c r="D11" s="3">
        <f t="shared" si="0"/>
        <v>20621.95</v>
      </c>
      <c r="E11" s="3">
        <f t="shared" si="1"/>
        <v>572.39577464788727</v>
      </c>
      <c r="F11" s="3">
        <f t="shared" ref="F10:F13" si="2">D11-H11</f>
        <v>20320.05</v>
      </c>
      <c r="G11" s="3">
        <f t="shared" ref="G10:G13" si="3">H11/35.5</f>
        <v>8.5042253521126749</v>
      </c>
      <c r="H11" s="4">
        <v>301.89999999999998</v>
      </c>
      <c r="I11" s="2">
        <v>92.2</v>
      </c>
      <c r="J11" s="2">
        <v>744</v>
      </c>
      <c r="K11" s="2" t="s">
        <v>4</v>
      </c>
    </row>
    <row r="12" spans="1:11" x14ac:dyDescent="0.4">
      <c r="A12" s="2">
        <v>197602</v>
      </c>
      <c r="B12" s="2" t="s">
        <v>3</v>
      </c>
      <c r="C12" s="2">
        <v>547.70000000000005</v>
      </c>
      <c r="D12" s="3">
        <f t="shared" si="0"/>
        <v>19443.350000000002</v>
      </c>
      <c r="E12" s="3">
        <f t="shared" si="1"/>
        <v>540.50563380281699</v>
      </c>
      <c r="F12" s="3">
        <f t="shared" si="2"/>
        <v>19187.95</v>
      </c>
      <c r="G12" s="3">
        <f t="shared" si="3"/>
        <v>7.1943661971830988</v>
      </c>
      <c r="H12" s="4">
        <v>255.4</v>
      </c>
      <c r="I12" s="2">
        <v>108.7</v>
      </c>
      <c r="J12" s="2">
        <v>696</v>
      </c>
      <c r="K12" s="2" t="s">
        <v>4</v>
      </c>
    </row>
    <row r="13" spans="1:11" x14ac:dyDescent="0.4">
      <c r="A13" s="2">
        <v>197603</v>
      </c>
      <c r="B13" s="2" t="s">
        <v>3</v>
      </c>
      <c r="C13" s="2">
        <v>169</v>
      </c>
      <c r="D13" s="3">
        <f t="shared" si="0"/>
        <v>5999.5</v>
      </c>
      <c r="E13" s="3">
        <f t="shared" si="1"/>
        <v>166.6225352112676</v>
      </c>
      <c r="F13" s="3">
        <f t="shared" si="2"/>
        <v>5915.1</v>
      </c>
      <c r="G13" s="3">
        <f t="shared" si="3"/>
        <v>2.3774647887323943</v>
      </c>
      <c r="H13" s="4">
        <v>84.4</v>
      </c>
      <c r="I13" s="2">
        <v>108.6</v>
      </c>
      <c r="J13" s="2">
        <v>264</v>
      </c>
      <c r="K13" s="2" t="s">
        <v>4</v>
      </c>
    </row>
    <row r="14" spans="1:11" x14ac:dyDescent="0.4">
      <c r="A14" s="2">
        <v>197604</v>
      </c>
      <c r="B14" s="2" t="s">
        <v>5</v>
      </c>
      <c r="C14" s="2"/>
      <c r="D14" s="3"/>
      <c r="E14" s="4"/>
      <c r="F14" s="4"/>
      <c r="G14" s="4"/>
      <c r="H14" s="4"/>
      <c r="I14" s="2"/>
      <c r="J14" s="2"/>
      <c r="K14" s="2"/>
    </row>
    <row r="15" spans="1:11" x14ac:dyDescent="0.4">
      <c r="A15" s="2">
        <v>197605</v>
      </c>
      <c r="B15" s="2" t="s">
        <v>5</v>
      </c>
      <c r="C15" s="2"/>
      <c r="D15" s="3"/>
      <c r="E15" s="4"/>
      <c r="F15" s="4"/>
      <c r="G15" s="4"/>
      <c r="H15" s="4"/>
      <c r="I15" s="2"/>
      <c r="J15" s="2"/>
      <c r="K15" s="2"/>
    </row>
    <row r="16" spans="1:11" x14ac:dyDescent="0.4">
      <c r="A16" s="2">
        <v>197606</v>
      </c>
      <c r="B16" s="2" t="s">
        <v>5</v>
      </c>
      <c r="C16" s="2"/>
      <c r="D16" s="3"/>
      <c r="E16" s="4"/>
      <c r="F16" s="4"/>
      <c r="G16" s="4"/>
      <c r="H16" s="4"/>
      <c r="I16" s="2"/>
      <c r="J16" s="2"/>
      <c r="K16" s="2"/>
    </row>
    <row r="17" spans="1:11" x14ac:dyDescent="0.4">
      <c r="A17" s="2">
        <v>197607</v>
      </c>
      <c r="B17" s="2" t="s">
        <v>5</v>
      </c>
      <c r="C17" s="2"/>
      <c r="D17" s="3"/>
      <c r="E17" s="4"/>
      <c r="F17" s="4"/>
      <c r="G17" s="4"/>
      <c r="H17" s="4"/>
      <c r="I17" s="2"/>
      <c r="J17" s="2"/>
      <c r="K17" s="2"/>
    </row>
    <row r="18" spans="1:11" x14ac:dyDescent="0.4">
      <c r="A18" s="2">
        <v>197608</v>
      </c>
      <c r="B18" s="2" t="s">
        <v>5</v>
      </c>
      <c r="C18" s="2"/>
      <c r="D18" s="3"/>
      <c r="E18" s="4"/>
      <c r="F18" s="4"/>
      <c r="G18" s="4"/>
      <c r="H18" s="4"/>
      <c r="I18" s="2"/>
      <c r="J18" s="2"/>
      <c r="K18" s="2"/>
    </row>
    <row r="19" spans="1:11" x14ac:dyDescent="0.4">
      <c r="A19" s="2">
        <v>197609</v>
      </c>
      <c r="B19" s="2" t="s">
        <v>5</v>
      </c>
      <c r="C19" s="2"/>
      <c r="D19" s="3"/>
      <c r="E19" s="4"/>
      <c r="F19" s="4"/>
      <c r="G19" s="4"/>
      <c r="H19" s="4"/>
      <c r="I19" s="2"/>
      <c r="J19" s="2"/>
      <c r="K19" s="2"/>
    </row>
    <row r="20" spans="1:11" x14ac:dyDescent="0.4">
      <c r="A20" s="2">
        <v>197610</v>
      </c>
      <c r="B20" s="2" t="s">
        <v>5</v>
      </c>
      <c r="C20" s="2"/>
      <c r="D20" s="3"/>
      <c r="E20" s="4"/>
      <c r="F20" s="4"/>
      <c r="G20" s="4"/>
      <c r="H20" s="4"/>
      <c r="I20" s="2"/>
      <c r="J20" s="2"/>
      <c r="K20" s="2"/>
    </row>
    <row r="21" spans="1:11" x14ac:dyDescent="0.4">
      <c r="A21" s="2">
        <v>197611</v>
      </c>
      <c r="B21" s="2" t="s">
        <v>5</v>
      </c>
      <c r="C21" s="2"/>
      <c r="D21" s="3"/>
      <c r="E21" s="4"/>
      <c r="F21" s="4"/>
      <c r="G21" s="4"/>
      <c r="H21" s="4"/>
      <c r="I21" s="2"/>
      <c r="J21" s="2"/>
      <c r="K21" s="2"/>
    </row>
    <row r="22" spans="1:11" x14ac:dyDescent="0.4">
      <c r="A22" s="2">
        <v>197612</v>
      </c>
      <c r="B22" s="2" t="s">
        <v>5</v>
      </c>
      <c r="C22" s="2"/>
      <c r="D22" s="3"/>
      <c r="E22" s="4"/>
      <c r="F22" s="4"/>
      <c r="G22" s="4"/>
      <c r="H22" s="4"/>
      <c r="I22" s="2"/>
      <c r="J22" s="2"/>
      <c r="K22" s="2"/>
    </row>
    <row r="23" spans="1:11" x14ac:dyDescent="0.4">
      <c r="A23" s="2">
        <v>197701</v>
      </c>
      <c r="B23" s="2" t="s">
        <v>5</v>
      </c>
      <c r="C23" s="2"/>
      <c r="D23" s="3"/>
      <c r="E23" s="4"/>
      <c r="F23" s="4"/>
      <c r="G23" s="4"/>
      <c r="H23" s="4"/>
      <c r="I23" s="2"/>
      <c r="J23" s="2"/>
      <c r="K23" s="2"/>
    </row>
    <row r="24" spans="1:11" x14ac:dyDescent="0.4">
      <c r="A24" s="2">
        <v>197702</v>
      </c>
      <c r="B24" s="2" t="s">
        <v>5</v>
      </c>
      <c r="C24" s="2"/>
      <c r="D24" s="3"/>
      <c r="E24" s="4"/>
      <c r="F24" s="4"/>
      <c r="G24" s="4"/>
      <c r="H24" s="4"/>
      <c r="I24" s="2"/>
      <c r="J24" s="2"/>
      <c r="K24" s="2"/>
    </row>
    <row r="25" spans="1:11" x14ac:dyDescent="0.4">
      <c r="A25" s="2">
        <v>197703</v>
      </c>
      <c r="B25" s="2" t="s">
        <v>5</v>
      </c>
      <c r="C25" s="2"/>
      <c r="D25" s="3"/>
      <c r="E25" s="4"/>
      <c r="F25" s="4"/>
      <c r="G25" s="4"/>
      <c r="H25" s="4"/>
      <c r="I25" s="2"/>
      <c r="J25" s="2"/>
      <c r="K25" s="2"/>
    </row>
    <row r="26" spans="1:11" x14ac:dyDescent="0.4">
      <c r="A26" s="2">
        <v>197704</v>
      </c>
      <c r="B26" s="2" t="s">
        <v>5</v>
      </c>
      <c r="C26" s="2"/>
      <c r="D26" s="3"/>
      <c r="E26" s="4"/>
      <c r="F26" s="4"/>
      <c r="G26" s="4"/>
      <c r="H26" s="4"/>
      <c r="I26" s="2"/>
      <c r="J26" s="2"/>
      <c r="K26" s="2"/>
    </row>
    <row r="27" spans="1:11" x14ac:dyDescent="0.4">
      <c r="A27" s="2">
        <v>197705</v>
      </c>
      <c r="B27" s="2" t="s">
        <v>5</v>
      </c>
      <c r="C27" s="2"/>
      <c r="D27" s="3"/>
      <c r="E27" s="4"/>
      <c r="F27" s="4"/>
      <c r="G27" s="4"/>
      <c r="H27" s="4"/>
      <c r="I27" s="2"/>
      <c r="J27" s="2"/>
      <c r="K27" s="2"/>
    </row>
    <row r="28" spans="1:11" x14ac:dyDescent="0.4">
      <c r="A28" s="2">
        <v>197706</v>
      </c>
      <c r="B28" s="2" t="s">
        <v>5</v>
      </c>
      <c r="C28" s="2"/>
      <c r="D28" s="3"/>
      <c r="E28" s="4"/>
      <c r="F28" s="4"/>
      <c r="G28" s="4"/>
      <c r="H28" s="4"/>
      <c r="I28" s="2"/>
      <c r="J28" s="2"/>
      <c r="K28" s="2"/>
    </row>
    <row r="29" spans="1:11" x14ac:dyDescent="0.4">
      <c r="A29" s="2">
        <v>197707</v>
      </c>
      <c r="B29" s="2" t="s">
        <v>5</v>
      </c>
      <c r="C29" s="2"/>
      <c r="D29" s="3"/>
      <c r="E29" s="4"/>
      <c r="F29" s="4"/>
      <c r="G29" s="4"/>
      <c r="H29" s="4"/>
      <c r="I29" s="2"/>
      <c r="J29" s="2"/>
      <c r="K29" s="2"/>
    </row>
    <row r="30" spans="1:11" x14ac:dyDescent="0.4">
      <c r="A30" s="2">
        <v>197708</v>
      </c>
      <c r="B30" s="2" t="s">
        <v>5</v>
      </c>
      <c r="C30" s="2"/>
      <c r="D30" s="3"/>
      <c r="E30" s="4"/>
      <c r="F30" s="4"/>
      <c r="G30" s="4"/>
      <c r="H30" s="4"/>
      <c r="I30" s="2"/>
      <c r="J30" s="2"/>
      <c r="K30" s="2"/>
    </row>
    <row r="31" spans="1:11" x14ac:dyDescent="0.4">
      <c r="A31" s="2">
        <v>197709</v>
      </c>
      <c r="B31" s="2" t="s">
        <v>5</v>
      </c>
      <c r="C31" s="2"/>
      <c r="D31" s="3"/>
      <c r="E31" s="4"/>
      <c r="F31" s="4"/>
      <c r="G31" s="4"/>
      <c r="H31" s="4"/>
      <c r="I31" s="2"/>
      <c r="J31" s="2"/>
      <c r="K31" s="2"/>
    </row>
    <row r="32" spans="1:11" x14ac:dyDescent="0.4">
      <c r="A32" s="2">
        <v>197710</v>
      </c>
      <c r="B32" s="2" t="s">
        <v>5</v>
      </c>
      <c r="C32" s="2"/>
      <c r="D32" s="3"/>
      <c r="E32" s="4"/>
      <c r="F32" s="4"/>
      <c r="G32" s="4"/>
      <c r="H32" s="4"/>
      <c r="I32" s="2"/>
      <c r="J32" s="2"/>
      <c r="K32" s="2"/>
    </row>
    <row r="33" spans="1:1" x14ac:dyDescent="0.4">
      <c r="A33" t="s">
        <v>27</v>
      </c>
    </row>
  </sheetData>
  <mergeCells count="5">
    <mergeCell ref="A6:K7"/>
    <mergeCell ref="C1:K1"/>
    <mergeCell ref="C2:K2"/>
    <mergeCell ref="C3:K3"/>
    <mergeCell ref="C4:K4"/>
  </mergeCells>
  <pageMargins left="1" right="1" top="1" bottom="1.45" header="1" footer="1"/>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zoomScale="70" zoomScaleNormal="70" workbookViewId="0">
      <selection activeCell="E9" sqref="E9"/>
    </sheetView>
  </sheetViews>
  <sheetFormatPr defaultColWidth="8.69140625" defaultRowHeight="14.6" x14ac:dyDescent="0.4"/>
  <cols>
    <col min="1" max="1" width="16.3828125" style="5" bestFit="1" customWidth="1"/>
    <col min="2" max="2" width="14.53515625" style="6" customWidth="1"/>
    <col min="3" max="3" width="18.07421875" style="6" bestFit="1" customWidth="1"/>
    <col min="4" max="4" width="17.4609375" style="9" bestFit="1" customWidth="1"/>
    <col min="5" max="5" width="12" style="9" bestFit="1" customWidth="1"/>
    <col min="6" max="6" width="11.3828125" style="9" customWidth="1"/>
    <col min="7" max="7" width="14.3828125" style="9" bestFit="1" customWidth="1"/>
    <col min="8" max="8" width="13.69140625" style="9" bestFit="1" customWidth="1"/>
    <col min="9" max="9" width="19.15234375" style="6" customWidth="1"/>
    <col min="10" max="10" width="23.23046875" style="6" customWidth="1"/>
    <col min="11" max="11" width="32.3828125" style="6" customWidth="1"/>
    <col min="12" max="12" width="2.61328125" style="6" customWidth="1"/>
    <col min="13" max="16384" width="8.69140625" style="6"/>
  </cols>
  <sheetData>
    <row r="1" spans="1:13" x14ac:dyDescent="0.4">
      <c r="C1" s="53" t="s">
        <v>12</v>
      </c>
      <c r="D1" s="53"/>
      <c r="E1" s="53"/>
      <c r="F1" s="53"/>
      <c r="G1" s="53"/>
      <c r="H1" s="53"/>
      <c r="I1" s="53"/>
      <c r="J1" s="53"/>
      <c r="K1" s="53"/>
    </row>
    <row r="2" spans="1:13" x14ac:dyDescent="0.4">
      <c r="C2" s="53" t="s">
        <v>13</v>
      </c>
      <c r="D2" s="53"/>
      <c r="E2" s="53"/>
      <c r="F2" s="53"/>
      <c r="G2" s="53"/>
      <c r="H2" s="53"/>
      <c r="I2" s="53"/>
      <c r="J2" s="53"/>
      <c r="K2" s="53"/>
    </row>
    <row r="3" spans="1:13" x14ac:dyDescent="0.4">
      <c r="C3" s="53" t="s">
        <v>14</v>
      </c>
      <c r="D3" s="53"/>
      <c r="E3" s="53"/>
      <c r="F3" s="53"/>
      <c r="G3" s="53"/>
      <c r="H3" s="53"/>
      <c r="I3" s="53"/>
      <c r="J3" s="53"/>
      <c r="K3" s="53"/>
    </row>
    <row r="4" spans="1:13" x14ac:dyDescent="0.4">
      <c r="C4" s="53" t="s">
        <v>15</v>
      </c>
      <c r="D4" s="53"/>
      <c r="E4" s="53"/>
      <c r="F4" s="53"/>
      <c r="G4" s="53"/>
      <c r="H4" s="53"/>
      <c r="I4" s="53"/>
      <c r="J4" s="53"/>
      <c r="K4" s="53"/>
    </row>
    <row r="5" spans="1:13" x14ac:dyDescent="0.4">
      <c r="C5" s="15"/>
      <c r="D5" s="15"/>
      <c r="E5" s="15"/>
      <c r="F5" s="15"/>
      <c r="G5" s="15"/>
      <c r="H5" s="15"/>
      <c r="I5" s="15"/>
      <c r="J5" s="15"/>
      <c r="K5" s="15"/>
    </row>
    <row r="6" spans="1:13" ht="14.5" customHeight="1" x14ac:dyDescent="0.4">
      <c r="A6" s="54" t="s">
        <v>30</v>
      </c>
      <c r="B6" s="54"/>
      <c r="C6" s="54"/>
      <c r="D6" s="54"/>
      <c r="E6" s="54"/>
      <c r="F6" s="54"/>
      <c r="G6" s="54"/>
      <c r="H6" s="54"/>
      <c r="I6" s="54"/>
      <c r="J6" s="54"/>
      <c r="K6" s="54"/>
      <c r="L6" s="7"/>
      <c r="M6" s="7"/>
    </row>
    <row r="7" spans="1:13" ht="22" customHeight="1" x14ac:dyDescent="0.4">
      <c r="A7" s="55"/>
      <c r="B7" s="55"/>
      <c r="C7" s="55"/>
      <c r="D7" s="55"/>
      <c r="E7" s="55"/>
      <c r="F7" s="55"/>
      <c r="G7" s="55"/>
      <c r="H7" s="55"/>
      <c r="I7" s="55"/>
      <c r="J7" s="55"/>
      <c r="K7" s="55"/>
      <c r="L7" s="7"/>
      <c r="M7" s="7"/>
    </row>
    <row r="8" spans="1:13" ht="14.5" customHeight="1" x14ac:dyDescent="0.4">
      <c r="A8" s="10" t="s">
        <v>16</v>
      </c>
      <c r="B8" s="10" t="s">
        <v>0</v>
      </c>
      <c r="C8" s="10" t="s">
        <v>8</v>
      </c>
      <c r="D8" s="11" t="s">
        <v>11</v>
      </c>
      <c r="E8" s="11" t="s">
        <v>24</v>
      </c>
      <c r="F8" s="11" t="s">
        <v>9</v>
      </c>
      <c r="G8" s="11" t="s">
        <v>25</v>
      </c>
      <c r="H8" s="11" t="s">
        <v>10</v>
      </c>
      <c r="I8" s="10" t="s">
        <v>26</v>
      </c>
      <c r="J8" s="10" t="s">
        <v>1</v>
      </c>
      <c r="K8" s="10" t="s">
        <v>2</v>
      </c>
    </row>
    <row r="9" spans="1:13" x14ac:dyDescent="0.4">
      <c r="A9" s="12">
        <v>197302</v>
      </c>
      <c r="B9" s="12" t="s">
        <v>3</v>
      </c>
      <c r="C9" s="12">
        <v>1403.4</v>
      </c>
      <c r="D9" s="39">
        <v>49812</v>
      </c>
      <c r="E9" s="13">
        <f>C9-G9</f>
        <v>1383.0394366197183</v>
      </c>
      <c r="F9" s="13">
        <f>D9-H9</f>
        <v>49089.2</v>
      </c>
      <c r="G9" s="13">
        <f>H9/35.5</f>
        <v>20.36056338028169</v>
      </c>
      <c r="H9" s="13">
        <v>722.8</v>
      </c>
      <c r="I9" s="12"/>
      <c r="J9" s="12">
        <v>672</v>
      </c>
      <c r="K9" s="12" t="s">
        <v>4</v>
      </c>
    </row>
    <row r="10" spans="1:13" x14ac:dyDescent="0.4">
      <c r="A10" s="12">
        <v>197303</v>
      </c>
      <c r="B10" s="12" t="s">
        <v>3</v>
      </c>
      <c r="C10" s="12">
        <v>1553.8</v>
      </c>
      <c r="D10" s="39">
        <v>55149</v>
      </c>
      <c r="E10" s="13">
        <f>C10-G10</f>
        <v>1528.4394366197182</v>
      </c>
      <c r="F10" s="13">
        <f t="shared" ref="F10:F61" si="0">D10-H10</f>
        <v>54248.7</v>
      </c>
      <c r="G10" s="13">
        <f t="shared" ref="G10:G31" si="1">H10/35.5</f>
        <v>25.36056338028169</v>
      </c>
      <c r="H10" s="13">
        <v>900.3</v>
      </c>
      <c r="I10" s="12"/>
      <c r="J10" s="12">
        <v>744</v>
      </c>
      <c r="K10" s="12" t="s">
        <v>4</v>
      </c>
      <c r="L10" s="14"/>
    </row>
    <row r="11" spans="1:13" x14ac:dyDescent="0.4">
      <c r="A11" s="12">
        <v>197304</v>
      </c>
      <c r="B11" s="12" t="s">
        <v>3</v>
      </c>
      <c r="C11" s="12">
        <v>1503.6</v>
      </c>
      <c r="D11" s="39">
        <v>53370</v>
      </c>
      <c r="E11" s="13">
        <f>C11-G11</f>
        <v>1480.1436619718309</v>
      </c>
      <c r="F11" s="13">
        <f>D11-H11</f>
        <v>52537.3</v>
      </c>
      <c r="G11" s="13">
        <f>H11/35.5</f>
        <v>23.456338028169014</v>
      </c>
      <c r="H11" s="13">
        <v>832.7</v>
      </c>
      <c r="I11" s="12"/>
      <c r="J11" s="12">
        <v>648</v>
      </c>
      <c r="K11" s="12" t="s">
        <v>4</v>
      </c>
    </row>
    <row r="12" spans="1:13" x14ac:dyDescent="0.4">
      <c r="A12" s="12">
        <v>197305</v>
      </c>
      <c r="B12" s="12" t="s">
        <v>3</v>
      </c>
      <c r="C12" s="12">
        <v>1503.6</v>
      </c>
      <c r="D12" s="39">
        <v>53370</v>
      </c>
      <c r="E12" s="13">
        <f t="shared" ref="E10:E31" si="2">C12-G12</f>
        <v>1478.8309859154929</v>
      </c>
      <c r="F12" s="13">
        <f t="shared" si="0"/>
        <v>52490.7</v>
      </c>
      <c r="G12" s="13">
        <f t="shared" si="1"/>
        <v>24.769014084507042</v>
      </c>
      <c r="H12" s="13">
        <v>879.3</v>
      </c>
      <c r="I12" s="12"/>
      <c r="J12" s="12">
        <v>720</v>
      </c>
      <c r="K12" s="12" t="s">
        <v>4</v>
      </c>
    </row>
    <row r="13" spans="1:13" x14ac:dyDescent="0.4">
      <c r="A13" s="12">
        <v>197306</v>
      </c>
      <c r="B13" s="12" t="s">
        <v>3</v>
      </c>
      <c r="C13" s="12">
        <v>1353.3</v>
      </c>
      <c r="D13" s="39">
        <v>48033</v>
      </c>
      <c r="E13" s="13">
        <f t="shared" si="2"/>
        <v>1332.1422535211268</v>
      </c>
      <c r="F13" s="13">
        <f t="shared" si="0"/>
        <v>47281.9</v>
      </c>
      <c r="G13" s="13">
        <f t="shared" si="1"/>
        <v>21.157746478873239</v>
      </c>
      <c r="H13" s="13">
        <v>751.1</v>
      </c>
      <c r="I13" s="12"/>
      <c r="J13" s="12">
        <v>648</v>
      </c>
      <c r="K13" s="12" t="s">
        <v>4</v>
      </c>
    </row>
    <row r="14" spans="1:13" x14ac:dyDescent="0.4">
      <c r="A14" s="12">
        <v>197307</v>
      </c>
      <c r="B14" s="12" t="s">
        <v>3</v>
      </c>
      <c r="C14" s="12">
        <v>1553.8</v>
      </c>
      <c r="D14" s="39">
        <v>55149</v>
      </c>
      <c r="E14" s="13">
        <f t="shared" si="2"/>
        <v>1530.0394366197183</v>
      </c>
      <c r="F14" s="13">
        <f t="shared" si="0"/>
        <v>54305.5</v>
      </c>
      <c r="G14" s="13">
        <f t="shared" si="1"/>
        <v>23.760563380281692</v>
      </c>
      <c r="H14" s="13">
        <v>843.5</v>
      </c>
      <c r="I14" s="12"/>
      <c r="J14" s="12">
        <v>744</v>
      </c>
      <c r="K14" s="12" t="s">
        <v>4</v>
      </c>
    </row>
    <row r="15" spans="1:13" x14ac:dyDescent="0.4">
      <c r="A15" s="12">
        <v>197308</v>
      </c>
      <c r="B15" s="12" t="s">
        <v>3</v>
      </c>
      <c r="C15" s="12">
        <v>1202.9000000000001</v>
      </c>
      <c r="D15" s="39">
        <v>42696</v>
      </c>
      <c r="E15" s="13">
        <f t="shared" si="2"/>
        <v>1180.5732394366198</v>
      </c>
      <c r="F15" s="13">
        <f t="shared" si="0"/>
        <v>41903.4</v>
      </c>
      <c r="G15" s="13">
        <f t="shared" si="1"/>
        <v>22.326760563380283</v>
      </c>
      <c r="H15" s="13">
        <v>792.6</v>
      </c>
      <c r="I15" s="12"/>
      <c r="J15" s="12">
        <v>576</v>
      </c>
      <c r="K15" s="12" t="s">
        <v>4</v>
      </c>
    </row>
    <row r="16" spans="1:13" x14ac:dyDescent="0.4">
      <c r="A16" s="12">
        <v>197309</v>
      </c>
      <c r="B16" s="12" t="s">
        <v>3</v>
      </c>
      <c r="C16" s="12">
        <v>1202.9000000000001</v>
      </c>
      <c r="D16" s="39">
        <v>42696</v>
      </c>
      <c r="E16" s="13">
        <f t="shared" si="2"/>
        <v>1185.6352112676057</v>
      </c>
      <c r="F16" s="13">
        <f t="shared" si="0"/>
        <v>42083.1</v>
      </c>
      <c r="G16" s="13">
        <f t="shared" si="1"/>
        <v>17.264788732394365</v>
      </c>
      <c r="H16" s="13">
        <v>612.9</v>
      </c>
      <c r="I16" s="12"/>
      <c r="J16" s="12">
        <v>576</v>
      </c>
      <c r="K16" s="12" t="s">
        <v>4</v>
      </c>
    </row>
    <row r="17" spans="1:11" x14ac:dyDescent="0.4">
      <c r="A17" s="12">
        <v>197310</v>
      </c>
      <c r="B17" s="12" t="s">
        <v>3</v>
      </c>
      <c r="C17" s="12">
        <v>1503.6</v>
      </c>
      <c r="D17" s="39">
        <v>53370</v>
      </c>
      <c r="E17" s="13">
        <f t="shared" si="2"/>
        <v>1481.1521126760563</v>
      </c>
      <c r="F17" s="13">
        <f t="shared" si="0"/>
        <v>52573.1</v>
      </c>
      <c r="G17" s="13">
        <f t="shared" si="1"/>
        <v>22.447887323943661</v>
      </c>
      <c r="H17" s="13">
        <v>796.9</v>
      </c>
      <c r="I17" s="12"/>
      <c r="J17" s="12">
        <v>720</v>
      </c>
      <c r="K17" s="12" t="s">
        <v>4</v>
      </c>
    </row>
    <row r="18" spans="1:11" x14ac:dyDescent="0.4">
      <c r="A18" s="12">
        <v>197311</v>
      </c>
      <c r="B18" s="12" t="s">
        <v>3</v>
      </c>
      <c r="C18" s="12">
        <v>1453.5</v>
      </c>
      <c r="D18" s="39">
        <v>51591</v>
      </c>
      <c r="E18" s="13">
        <f t="shared" si="2"/>
        <v>1432.1704225352112</v>
      </c>
      <c r="F18" s="13">
        <f t="shared" si="0"/>
        <v>50833.8</v>
      </c>
      <c r="G18" s="13">
        <f t="shared" si="1"/>
        <v>21.329577464788734</v>
      </c>
      <c r="H18" s="13">
        <v>757.2</v>
      </c>
      <c r="I18" s="12"/>
      <c r="J18" s="12">
        <v>696</v>
      </c>
      <c r="K18" s="12" t="s">
        <v>4</v>
      </c>
    </row>
    <row r="19" spans="1:11" x14ac:dyDescent="0.4">
      <c r="A19" s="12">
        <v>197312</v>
      </c>
      <c r="B19" s="12" t="s">
        <v>3</v>
      </c>
      <c r="C19" s="12">
        <v>1403.4</v>
      </c>
      <c r="D19" s="39">
        <v>49812</v>
      </c>
      <c r="E19" s="13">
        <f t="shared" si="2"/>
        <v>1381.9239436619719</v>
      </c>
      <c r="F19" s="13">
        <f t="shared" si="0"/>
        <v>49049.599999999999</v>
      </c>
      <c r="G19" s="13">
        <f t="shared" si="1"/>
        <v>21.476056338028169</v>
      </c>
      <c r="H19" s="13">
        <v>762.4</v>
      </c>
      <c r="I19" s="12"/>
      <c r="J19" s="12">
        <v>672</v>
      </c>
      <c r="K19" s="12" t="s">
        <v>4</v>
      </c>
    </row>
    <row r="20" spans="1:11" x14ac:dyDescent="0.4">
      <c r="A20" s="12">
        <v>197401</v>
      </c>
      <c r="B20" s="12" t="s">
        <v>3</v>
      </c>
      <c r="C20" s="12">
        <v>1553.8</v>
      </c>
      <c r="D20" s="39">
        <v>55149</v>
      </c>
      <c r="E20" s="13">
        <f t="shared" si="2"/>
        <v>1534.1042253521127</v>
      </c>
      <c r="F20" s="13">
        <f t="shared" si="0"/>
        <v>54449.8</v>
      </c>
      <c r="G20" s="13">
        <f t="shared" si="1"/>
        <v>19.695774647887326</v>
      </c>
      <c r="H20" s="13">
        <v>699.2</v>
      </c>
      <c r="I20" s="12"/>
      <c r="J20" s="12">
        <v>744</v>
      </c>
      <c r="K20" s="12" t="s">
        <v>4</v>
      </c>
    </row>
    <row r="21" spans="1:11" x14ac:dyDescent="0.4">
      <c r="A21" s="12">
        <v>197402</v>
      </c>
      <c r="B21" s="12" t="s">
        <v>3</v>
      </c>
      <c r="C21" s="12">
        <v>1403.4</v>
      </c>
      <c r="D21" s="39">
        <v>49812</v>
      </c>
      <c r="E21" s="13">
        <f t="shared" si="2"/>
        <v>1382.2028169014086</v>
      </c>
      <c r="F21" s="13">
        <f t="shared" si="0"/>
        <v>49059.5</v>
      </c>
      <c r="G21" s="13">
        <f t="shared" si="1"/>
        <v>21.197183098591548</v>
      </c>
      <c r="H21" s="13">
        <v>752.5</v>
      </c>
      <c r="I21" s="12"/>
      <c r="J21" s="12">
        <v>672</v>
      </c>
      <c r="K21" s="12" t="s">
        <v>4</v>
      </c>
    </row>
    <row r="22" spans="1:11" x14ac:dyDescent="0.4">
      <c r="A22" s="12">
        <v>197403</v>
      </c>
      <c r="B22" s="12" t="s">
        <v>3</v>
      </c>
      <c r="C22" s="12">
        <v>1503.6</v>
      </c>
      <c r="D22" s="39">
        <v>53370</v>
      </c>
      <c r="E22" s="13">
        <f t="shared" si="2"/>
        <v>1480.0309859154929</v>
      </c>
      <c r="F22" s="13">
        <f t="shared" si="0"/>
        <v>52533.3</v>
      </c>
      <c r="G22" s="13">
        <f t="shared" si="1"/>
        <v>23.569014084507042</v>
      </c>
      <c r="H22" s="13">
        <v>836.7</v>
      </c>
      <c r="I22" s="12"/>
      <c r="J22" s="12">
        <v>720</v>
      </c>
      <c r="K22" s="12" t="s">
        <v>4</v>
      </c>
    </row>
    <row r="23" spans="1:11" x14ac:dyDescent="0.4">
      <c r="A23" s="12">
        <v>197404</v>
      </c>
      <c r="B23" s="12" t="s">
        <v>3</v>
      </c>
      <c r="C23" s="12">
        <v>1353.3</v>
      </c>
      <c r="D23" s="39">
        <v>48033</v>
      </c>
      <c r="E23" s="13">
        <f t="shared" si="2"/>
        <v>1333.6239436619717</v>
      </c>
      <c r="F23" s="13">
        <f t="shared" si="0"/>
        <v>47334.5</v>
      </c>
      <c r="G23" s="13">
        <f t="shared" si="1"/>
        <v>19.676056338028168</v>
      </c>
      <c r="H23" s="13">
        <v>698.5</v>
      </c>
      <c r="I23" s="12"/>
      <c r="J23" s="12">
        <v>648</v>
      </c>
      <c r="K23" s="12" t="s">
        <v>4</v>
      </c>
    </row>
    <row r="24" spans="1:11" x14ac:dyDescent="0.4">
      <c r="A24" s="12">
        <v>197405</v>
      </c>
      <c r="B24" s="12" t="s">
        <v>3</v>
      </c>
      <c r="C24" s="12">
        <v>1503.6</v>
      </c>
      <c r="D24" s="39">
        <v>53370</v>
      </c>
      <c r="E24" s="13">
        <f t="shared" si="2"/>
        <v>1483.0366197183098</v>
      </c>
      <c r="F24" s="13">
        <f t="shared" si="0"/>
        <v>52640</v>
      </c>
      <c r="G24" s="13">
        <f t="shared" si="1"/>
        <v>20.56338028169014</v>
      </c>
      <c r="H24" s="13">
        <v>730</v>
      </c>
      <c r="I24" s="12"/>
      <c r="J24" s="12">
        <v>720</v>
      </c>
      <c r="K24" s="12" t="s">
        <v>4</v>
      </c>
    </row>
    <row r="25" spans="1:11" x14ac:dyDescent="0.4">
      <c r="A25" s="12">
        <v>197406</v>
      </c>
      <c r="B25" s="12" t="s">
        <v>3</v>
      </c>
      <c r="C25" s="12">
        <v>1503.6</v>
      </c>
      <c r="D25" s="39">
        <v>53370</v>
      </c>
      <c r="E25" s="13">
        <f t="shared" si="2"/>
        <v>1479.9408450704225</v>
      </c>
      <c r="F25" s="13">
        <f t="shared" si="0"/>
        <v>52530.1</v>
      </c>
      <c r="G25" s="13">
        <f t="shared" si="1"/>
        <v>23.659154929577465</v>
      </c>
      <c r="H25" s="13">
        <v>839.9</v>
      </c>
      <c r="I25" s="12"/>
      <c r="J25" s="12">
        <v>720</v>
      </c>
      <c r="K25" s="12" t="s">
        <v>4</v>
      </c>
    </row>
    <row r="26" spans="1:11" x14ac:dyDescent="0.4">
      <c r="A26" s="12">
        <v>197407</v>
      </c>
      <c r="B26" s="12" t="s">
        <v>3</v>
      </c>
      <c r="C26" s="12">
        <v>1503.6</v>
      </c>
      <c r="D26" s="39">
        <v>53370</v>
      </c>
      <c r="E26" s="13">
        <f t="shared" si="2"/>
        <v>1480.8619718309858</v>
      </c>
      <c r="F26" s="13">
        <f t="shared" si="0"/>
        <v>52562.8</v>
      </c>
      <c r="G26" s="13">
        <f t="shared" si="1"/>
        <v>22.738028169014086</v>
      </c>
      <c r="H26" s="13">
        <v>807.2</v>
      </c>
      <c r="I26" s="12"/>
      <c r="J26" s="12">
        <v>720</v>
      </c>
      <c r="K26" s="12" t="s">
        <v>4</v>
      </c>
    </row>
    <row r="27" spans="1:11" x14ac:dyDescent="0.4">
      <c r="A27" s="12">
        <v>197408</v>
      </c>
      <c r="B27" s="12" t="s">
        <v>3</v>
      </c>
      <c r="C27" s="12">
        <v>1503.6</v>
      </c>
      <c r="D27" s="39">
        <v>53370</v>
      </c>
      <c r="E27" s="13">
        <f t="shared" si="2"/>
        <v>1482.3154929577463</v>
      </c>
      <c r="F27" s="13">
        <f t="shared" si="0"/>
        <v>52614.400000000001</v>
      </c>
      <c r="G27" s="13">
        <f t="shared" si="1"/>
        <v>21.284507042253523</v>
      </c>
      <c r="H27" s="13">
        <v>755.6</v>
      </c>
      <c r="I27" s="12"/>
      <c r="J27" s="12">
        <v>720</v>
      </c>
      <c r="K27" s="12" t="s">
        <v>4</v>
      </c>
    </row>
    <row r="28" spans="1:11" x14ac:dyDescent="0.4">
      <c r="A28" s="12">
        <v>197409</v>
      </c>
      <c r="B28" s="12" t="s">
        <v>3</v>
      </c>
      <c r="C28" s="12">
        <v>1503.6</v>
      </c>
      <c r="D28" s="39">
        <v>53370</v>
      </c>
      <c r="E28" s="13">
        <f t="shared" si="2"/>
        <v>1483.1211267605634</v>
      </c>
      <c r="F28" s="13">
        <f t="shared" si="0"/>
        <v>52643</v>
      </c>
      <c r="G28" s="13">
        <f t="shared" si="1"/>
        <v>20.47887323943662</v>
      </c>
      <c r="H28" s="13">
        <v>727</v>
      </c>
      <c r="I28" s="12"/>
      <c r="J28" s="12">
        <v>720</v>
      </c>
      <c r="K28" s="12" t="s">
        <v>4</v>
      </c>
    </row>
    <row r="29" spans="1:11" x14ac:dyDescent="0.4">
      <c r="A29" s="12">
        <v>197410</v>
      </c>
      <c r="B29" s="12" t="s">
        <v>3</v>
      </c>
      <c r="C29" s="12">
        <v>1052.5999999999999</v>
      </c>
      <c r="D29" s="39">
        <v>37359</v>
      </c>
      <c r="E29" s="13">
        <f t="shared" si="2"/>
        <v>1035.5633802816901</v>
      </c>
      <c r="F29" s="13">
        <f t="shared" si="0"/>
        <v>36754.199999999997</v>
      </c>
      <c r="G29" s="13">
        <f t="shared" si="1"/>
        <v>17.036619718309858</v>
      </c>
      <c r="H29" s="13">
        <v>604.79999999999995</v>
      </c>
      <c r="I29" s="12"/>
      <c r="J29" s="12">
        <v>504</v>
      </c>
      <c r="K29" s="12" t="s">
        <v>4</v>
      </c>
    </row>
    <row r="30" spans="1:11" x14ac:dyDescent="0.4">
      <c r="A30" s="12">
        <v>197411</v>
      </c>
      <c r="B30" s="12" t="s">
        <v>3</v>
      </c>
      <c r="C30" s="12">
        <v>1202.9000000000001</v>
      </c>
      <c r="D30" s="39">
        <v>42696</v>
      </c>
      <c r="E30" s="13">
        <f t="shared" si="2"/>
        <v>1187.2464788732395</v>
      </c>
      <c r="F30" s="13">
        <f t="shared" si="0"/>
        <v>42140.3</v>
      </c>
      <c r="G30" s="13">
        <f t="shared" si="1"/>
        <v>15.653521126760564</v>
      </c>
      <c r="H30" s="13">
        <v>555.70000000000005</v>
      </c>
      <c r="I30" s="12"/>
      <c r="J30" s="12">
        <v>576</v>
      </c>
      <c r="K30" s="12" t="s">
        <v>4</v>
      </c>
    </row>
    <row r="31" spans="1:11" x14ac:dyDescent="0.4">
      <c r="A31" s="12">
        <v>197412</v>
      </c>
      <c r="B31" s="12" t="s">
        <v>3</v>
      </c>
      <c r="C31" s="12">
        <v>1553.8</v>
      </c>
      <c r="D31" s="39">
        <v>55149</v>
      </c>
      <c r="E31" s="13">
        <f t="shared" si="2"/>
        <v>1532.9239436619719</v>
      </c>
      <c r="F31" s="13">
        <f t="shared" si="0"/>
        <v>54407.9</v>
      </c>
      <c r="G31" s="13">
        <f t="shared" si="1"/>
        <v>20.876056338028171</v>
      </c>
      <c r="H31" s="13">
        <v>741.1</v>
      </c>
      <c r="I31" s="12">
        <v>108.3</v>
      </c>
      <c r="J31" s="12">
        <v>744</v>
      </c>
      <c r="K31" s="12" t="s">
        <v>4</v>
      </c>
    </row>
    <row r="32" spans="1:11" x14ac:dyDescent="0.4">
      <c r="A32" s="12">
        <v>197501</v>
      </c>
      <c r="B32" s="12" t="s">
        <v>5</v>
      </c>
      <c r="C32" s="12"/>
      <c r="D32" s="13"/>
      <c r="E32" s="13"/>
      <c r="F32" s="13"/>
      <c r="G32" s="13"/>
      <c r="H32" s="13"/>
      <c r="I32" s="12"/>
      <c r="J32" s="12"/>
      <c r="K32" s="12"/>
    </row>
    <row r="33" spans="1:11" x14ac:dyDescent="0.4">
      <c r="A33" s="12">
        <v>197502</v>
      </c>
      <c r="B33" s="12" t="s">
        <v>3</v>
      </c>
      <c r="C33" s="12">
        <v>670.4</v>
      </c>
      <c r="D33" s="39">
        <v>23796</v>
      </c>
      <c r="E33" s="13">
        <f t="shared" ref="E33:E53" si="3">C33-G33</f>
        <v>661.24063585099304</v>
      </c>
      <c r="F33" s="13">
        <f t="shared" si="0"/>
        <v>23470.9</v>
      </c>
      <c r="G33" s="13">
        <f t="shared" ref="G33:G53" si="4">H33/35.49373021</f>
        <v>9.159364149006981</v>
      </c>
      <c r="H33" s="13">
        <v>325.10000000000002</v>
      </c>
      <c r="I33" s="12">
        <v>42.8</v>
      </c>
      <c r="J33" s="12">
        <v>672</v>
      </c>
      <c r="K33" s="12" t="s">
        <v>4</v>
      </c>
    </row>
    <row r="34" spans="1:11" x14ac:dyDescent="0.4">
      <c r="A34" s="12">
        <v>197503</v>
      </c>
      <c r="B34" s="12" t="s">
        <v>3</v>
      </c>
      <c r="C34" s="12">
        <v>662.2</v>
      </c>
      <c r="D34" s="39">
        <v>23505</v>
      </c>
      <c r="E34" s="13">
        <f t="shared" si="3"/>
        <v>651.5051533959919</v>
      </c>
      <c r="F34" s="13">
        <f t="shared" si="0"/>
        <v>23125.4</v>
      </c>
      <c r="G34" s="13">
        <f t="shared" si="4"/>
        <v>10.69484660400815</v>
      </c>
      <c r="H34" s="13">
        <v>379.6</v>
      </c>
      <c r="I34" s="12">
        <v>78.900000000000006</v>
      </c>
      <c r="J34" s="12">
        <v>720</v>
      </c>
      <c r="K34" s="12" t="s">
        <v>4</v>
      </c>
    </row>
    <row r="35" spans="1:11" x14ac:dyDescent="0.4">
      <c r="A35" s="12">
        <v>197504</v>
      </c>
      <c r="B35" s="12" t="s">
        <v>3</v>
      </c>
      <c r="C35" s="12">
        <v>637.9</v>
      </c>
      <c r="D35" s="39">
        <v>22642</v>
      </c>
      <c r="E35" s="13">
        <f t="shared" si="3"/>
        <v>628.66456607799296</v>
      </c>
      <c r="F35" s="13">
        <f t="shared" si="0"/>
        <v>22314.2</v>
      </c>
      <c r="G35" s="13">
        <f t="shared" si="4"/>
        <v>9.2354339220070383</v>
      </c>
      <c r="H35" s="13">
        <v>327.8</v>
      </c>
      <c r="I35" s="12">
        <v>68.7</v>
      </c>
      <c r="J35" s="12">
        <v>720</v>
      </c>
      <c r="K35" s="12" t="s">
        <v>4</v>
      </c>
    </row>
    <row r="36" spans="1:11" x14ac:dyDescent="0.4">
      <c r="A36" s="12">
        <v>197505</v>
      </c>
      <c r="B36" s="12" t="s">
        <v>3</v>
      </c>
      <c r="C36" s="12">
        <v>836.4</v>
      </c>
      <c r="D36" s="39">
        <v>29688</v>
      </c>
      <c r="E36" s="13">
        <f t="shared" si="3"/>
        <v>825.57555304199172</v>
      </c>
      <c r="F36" s="13">
        <f t="shared" si="0"/>
        <v>29303.8</v>
      </c>
      <c r="G36" s="13">
        <f t="shared" si="4"/>
        <v>10.824446958008249</v>
      </c>
      <c r="H36" s="13">
        <v>384.2</v>
      </c>
      <c r="I36" s="12">
        <v>132</v>
      </c>
      <c r="J36" s="12">
        <v>720</v>
      </c>
      <c r="K36" s="12" t="s">
        <v>4</v>
      </c>
    </row>
    <row r="37" spans="1:11" x14ac:dyDescent="0.4">
      <c r="A37" s="12">
        <v>197506</v>
      </c>
      <c r="B37" s="12" t="s">
        <v>3</v>
      </c>
      <c r="C37" s="12">
        <v>1186.2</v>
      </c>
      <c r="D37" s="39">
        <v>42102</v>
      </c>
      <c r="E37" s="13">
        <f t="shared" si="3"/>
        <v>1169.6365112789874</v>
      </c>
      <c r="F37" s="13">
        <f t="shared" si="0"/>
        <v>41514.1</v>
      </c>
      <c r="G37" s="13">
        <f t="shared" si="4"/>
        <v>16.563488721012622</v>
      </c>
      <c r="H37" s="13">
        <v>587.9</v>
      </c>
      <c r="I37" s="12">
        <v>124.5</v>
      </c>
      <c r="J37" s="12">
        <v>720</v>
      </c>
      <c r="K37" s="12" t="s">
        <v>4</v>
      </c>
    </row>
    <row r="38" spans="1:11" x14ac:dyDescent="0.4">
      <c r="A38" s="12">
        <v>197507</v>
      </c>
      <c r="B38" s="12" t="s">
        <v>3</v>
      </c>
      <c r="C38" s="12">
        <v>1568.6</v>
      </c>
      <c r="D38" s="39">
        <v>55676</v>
      </c>
      <c r="E38" s="13">
        <f t="shared" si="3"/>
        <v>1547.0694368419836</v>
      </c>
      <c r="F38" s="13">
        <f t="shared" si="0"/>
        <v>54911.8</v>
      </c>
      <c r="G38" s="13">
        <f t="shared" si="4"/>
        <v>21.53056315801641</v>
      </c>
      <c r="H38" s="13">
        <v>764.2</v>
      </c>
      <c r="I38" s="12">
        <v>238</v>
      </c>
      <c r="J38" s="12">
        <v>744</v>
      </c>
      <c r="K38" s="12" t="s">
        <v>4</v>
      </c>
    </row>
    <row r="39" spans="1:11" x14ac:dyDescent="0.4">
      <c r="A39" s="12">
        <v>197508</v>
      </c>
      <c r="B39" s="12" t="s">
        <v>3</v>
      </c>
      <c r="C39" s="12">
        <v>1470</v>
      </c>
      <c r="D39" s="39">
        <v>52177</v>
      </c>
      <c r="E39" s="13">
        <f t="shared" si="3"/>
        <v>1449.9908323019847</v>
      </c>
      <c r="F39" s="13">
        <f t="shared" si="0"/>
        <v>51466.8</v>
      </c>
      <c r="G39" s="13">
        <f t="shared" si="4"/>
        <v>20.009167698015247</v>
      </c>
      <c r="H39" s="13">
        <v>710.2</v>
      </c>
      <c r="I39" s="12">
        <v>192.7</v>
      </c>
      <c r="J39" s="12">
        <v>744</v>
      </c>
      <c r="K39" s="12" t="s">
        <v>4</v>
      </c>
    </row>
    <row r="40" spans="1:11" x14ac:dyDescent="0.4">
      <c r="A40" s="12">
        <v>197509</v>
      </c>
      <c r="B40" s="12" t="s">
        <v>3</v>
      </c>
      <c r="C40" s="12">
        <v>1277.7</v>
      </c>
      <c r="D40" s="39">
        <v>45352</v>
      </c>
      <c r="E40" s="13">
        <f t="shared" si="3"/>
        <v>1259.7249943799864</v>
      </c>
      <c r="F40" s="13">
        <f t="shared" si="0"/>
        <v>44714</v>
      </c>
      <c r="G40" s="13">
        <f t="shared" si="4"/>
        <v>17.975005620013697</v>
      </c>
      <c r="H40" s="13">
        <v>638</v>
      </c>
      <c r="I40" s="12">
        <v>189</v>
      </c>
      <c r="J40" s="12">
        <v>720</v>
      </c>
      <c r="K40" s="12" t="s">
        <v>4</v>
      </c>
    </row>
    <row r="41" spans="1:11" x14ac:dyDescent="0.4">
      <c r="A41" s="12">
        <v>197510</v>
      </c>
      <c r="B41" s="12" t="s">
        <v>3</v>
      </c>
      <c r="C41" s="12">
        <v>1450.3</v>
      </c>
      <c r="D41" s="39">
        <v>51475</v>
      </c>
      <c r="E41" s="13">
        <f t="shared" si="3"/>
        <v>1430.2203973269848</v>
      </c>
      <c r="F41" s="13">
        <f t="shared" si="0"/>
        <v>50762.3</v>
      </c>
      <c r="G41" s="13">
        <f t="shared" si="4"/>
        <v>20.079602673015302</v>
      </c>
      <c r="H41" s="13">
        <v>712.7</v>
      </c>
      <c r="I41" s="12">
        <v>232.6</v>
      </c>
      <c r="J41" s="12">
        <v>744</v>
      </c>
      <c r="K41" s="12" t="s">
        <v>4</v>
      </c>
    </row>
    <row r="42" spans="1:11" x14ac:dyDescent="0.4">
      <c r="A42" s="12">
        <v>197511</v>
      </c>
      <c r="B42" s="12" t="s">
        <v>3</v>
      </c>
      <c r="C42" s="12">
        <v>1295.3</v>
      </c>
      <c r="D42" s="39">
        <v>45975</v>
      </c>
      <c r="E42" s="13">
        <f t="shared" si="3"/>
        <v>1278.0039875389868</v>
      </c>
      <c r="F42" s="13">
        <f t="shared" si="0"/>
        <v>45361.1</v>
      </c>
      <c r="G42" s="13">
        <f t="shared" si="4"/>
        <v>17.296012461013181</v>
      </c>
      <c r="H42" s="13">
        <v>613.9</v>
      </c>
      <c r="I42" s="12">
        <v>205.9</v>
      </c>
      <c r="J42" s="12">
        <v>720</v>
      </c>
      <c r="K42" s="12" t="s">
        <v>4</v>
      </c>
    </row>
    <row r="43" spans="1:11" x14ac:dyDescent="0.4">
      <c r="A43" s="12">
        <v>197512</v>
      </c>
      <c r="B43" s="12" t="s">
        <v>3</v>
      </c>
      <c r="C43" s="12">
        <v>1168.4000000000001</v>
      </c>
      <c r="D43" s="39">
        <v>41470</v>
      </c>
      <c r="E43" s="13">
        <f t="shared" si="3"/>
        <v>1153.2254889859885</v>
      </c>
      <c r="F43" s="13">
        <f t="shared" si="0"/>
        <v>40931.4</v>
      </c>
      <c r="G43" s="13">
        <f t="shared" si="4"/>
        <v>15.174511014011564</v>
      </c>
      <c r="H43" s="13">
        <v>538.6</v>
      </c>
      <c r="I43" s="12">
        <v>187</v>
      </c>
      <c r="J43" s="12">
        <v>744</v>
      </c>
      <c r="K43" s="12" t="s">
        <v>4</v>
      </c>
    </row>
    <row r="44" spans="1:11" x14ac:dyDescent="0.4">
      <c r="A44" s="12">
        <v>197601</v>
      </c>
      <c r="B44" s="12" t="s">
        <v>3</v>
      </c>
      <c r="C44" s="12">
        <v>1070</v>
      </c>
      <c r="D44" s="39">
        <v>37980</v>
      </c>
      <c r="E44" s="13">
        <f t="shared" si="3"/>
        <v>1054.332444160988</v>
      </c>
      <c r="F44" s="13">
        <f t="shared" si="0"/>
        <v>37423.9</v>
      </c>
      <c r="G44" s="13">
        <f t="shared" si="4"/>
        <v>15.667555839011939</v>
      </c>
      <c r="H44" s="13">
        <v>556.1</v>
      </c>
      <c r="I44" s="12">
        <v>169.6</v>
      </c>
      <c r="J44" s="12">
        <v>744</v>
      </c>
      <c r="K44" s="12" t="s">
        <v>4</v>
      </c>
    </row>
    <row r="45" spans="1:11" x14ac:dyDescent="0.4">
      <c r="A45" s="12">
        <v>197602</v>
      </c>
      <c r="B45" s="12" t="s">
        <v>3</v>
      </c>
      <c r="C45" s="12">
        <v>1009.2</v>
      </c>
      <c r="D45" s="39">
        <v>35820</v>
      </c>
      <c r="E45" s="13">
        <f t="shared" si="3"/>
        <v>995.94695510398992</v>
      </c>
      <c r="F45" s="13">
        <f t="shared" si="0"/>
        <v>35349.599999999999</v>
      </c>
      <c r="G45" s="13">
        <f t="shared" si="4"/>
        <v>13.253044896010099</v>
      </c>
      <c r="H45" s="13">
        <v>470.4</v>
      </c>
      <c r="I45" s="12">
        <v>200.3</v>
      </c>
      <c r="J45" s="12">
        <v>696</v>
      </c>
      <c r="K45" s="12" t="s">
        <v>4</v>
      </c>
    </row>
    <row r="46" spans="1:11" x14ac:dyDescent="0.4">
      <c r="A46" s="12">
        <v>197603</v>
      </c>
      <c r="B46" s="12" t="s">
        <v>3</v>
      </c>
      <c r="C46" s="12">
        <v>1845.4</v>
      </c>
      <c r="D46" s="39">
        <v>65500</v>
      </c>
      <c r="E46" s="13">
        <f t="shared" si="3"/>
        <v>1819.3137026589802</v>
      </c>
      <c r="F46" s="13">
        <f t="shared" si="0"/>
        <v>64574.1</v>
      </c>
      <c r="G46" s="13">
        <f t="shared" si="4"/>
        <v>26.086297341019879</v>
      </c>
      <c r="H46" s="13">
        <v>925.9</v>
      </c>
      <c r="I46" s="12">
        <v>305.7</v>
      </c>
      <c r="J46" s="12">
        <v>744</v>
      </c>
      <c r="K46" s="12" t="s">
        <v>4</v>
      </c>
    </row>
    <row r="47" spans="1:11" x14ac:dyDescent="0.4">
      <c r="A47" s="12">
        <v>197604</v>
      </c>
      <c r="B47" s="12" t="s">
        <v>3</v>
      </c>
      <c r="C47" s="12">
        <v>707.2</v>
      </c>
      <c r="D47" s="39">
        <v>25100</v>
      </c>
      <c r="E47" s="13">
        <f t="shared" si="3"/>
        <v>697.40953847499259</v>
      </c>
      <c r="F47" s="13">
        <f t="shared" si="0"/>
        <v>24752.5</v>
      </c>
      <c r="G47" s="13">
        <f t="shared" si="4"/>
        <v>9.7904615250074603</v>
      </c>
      <c r="H47" s="13">
        <v>347.5</v>
      </c>
      <c r="I47" s="12">
        <v>241.6</v>
      </c>
      <c r="J47" s="12">
        <v>720</v>
      </c>
      <c r="K47" s="12" t="s">
        <v>4</v>
      </c>
    </row>
    <row r="48" spans="1:11" x14ac:dyDescent="0.4">
      <c r="A48" s="12">
        <v>197605</v>
      </c>
      <c r="B48" s="12" t="s">
        <v>3</v>
      </c>
      <c r="C48" s="12">
        <v>677.9</v>
      </c>
      <c r="D48" s="39">
        <v>24060</v>
      </c>
      <c r="E48" s="13">
        <f t="shared" si="3"/>
        <v>669.68446451599368</v>
      </c>
      <c r="F48" s="13">
        <f t="shared" si="0"/>
        <v>23768.400000000001</v>
      </c>
      <c r="G48" s="13">
        <f t="shared" si="4"/>
        <v>8.2155354840062618</v>
      </c>
      <c r="H48" s="13">
        <v>291.60000000000002</v>
      </c>
      <c r="I48" s="12">
        <v>220.3</v>
      </c>
      <c r="J48" s="12">
        <v>696</v>
      </c>
      <c r="K48" s="12" t="s">
        <v>4</v>
      </c>
    </row>
    <row r="49" spans="1:11" x14ac:dyDescent="0.4">
      <c r="A49" s="12">
        <v>197606</v>
      </c>
      <c r="B49" s="12" t="s">
        <v>3</v>
      </c>
      <c r="C49" s="12">
        <v>724.4</v>
      </c>
      <c r="D49" s="39">
        <v>25710</v>
      </c>
      <c r="E49" s="13">
        <f t="shared" si="3"/>
        <v>714.92226976399274</v>
      </c>
      <c r="F49" s="13">
        <f t="shared" si="0"/>
        <v>25373.599999999999</v>
      </c>
      <c r="G49" s="13">
        <f t="shared" si="4"/>
        <v>9.477730236007222</v>
      </c>
      <c r="H49" s="13">
        <v>336.4</v>
      </c>
      <c r="I49" s="12">
        <v>270.60000000000002</v>
      </c>
      <c r="J49" s="12">
        <v>720</v>
      </c>
      <c r="K49" s="12" t="s">
        <v>4</v>
      </c>
    </row>
    <row r="50" spans="1:11" x14ac:dyDescent="0.4">
      <c r="A50" s="12">
        <v>197607</v>
      </c>
      <c r="B50" s="12" t="s">
        <v>3</v>
      </c>
      <c r="C50" s="12">
        <v>699.8</v>
      </c>
      <c r="D50" s="39">
        <v>24840</v>
      </c>
      <c r="E50" s="13">
        <f t="shared" si="3"/>
        <v>690.38706994099277</v>
      </c>
      <c r="F50" s="13">
        <f t="shared" si="0"/>
        <v>24505.9</v>
      </c>
      <c r="G50" s="13">
        <f t="shared" si="4"/>
        <v>9.4129300590071736</v>
      </c>
      <c r="H50" s="13">
        <v>334.1</v>
      </c>
      <c r="I50" s="12">
        <v>267.39999999999998</v>
      </c>
      <c r="J50" s="12">
        <v>744</v>
      </c>
      <c r="K50" s="12" t="s">
        <v>4</v>
      </c>
    </row>
    <row r="51" spans="1:11" x14ac:dyDescent="0.4">
      <c r="A51" s="12">
        <v>197608</v>
      </c>
      <c r="B51" s="12" t="s">
        <v>3</v>
      </c>
      <c r="C51" s="12">
        <v>704.1</v>
      </c>
      <c r="D51" s="39">
        <v>24990</v>
      </c>
      <c r="E51" s="13">
        <f t="shared" si="3"/>
        <v>694.6053653699928</v>
      </c>
      <c r="F51" s="13">
        <f t="shared" si="0"/>
        <v>24653</v>
      </c>
      <c r="G51" s="13">
        <f t="shared" si="4"/>
        <v>9.4946346300072353</v>
      </c>
      <c r="H51" s="13">
        <v>337</v>
      </c>
      <c r="I51" s="12">
        <v>306</v>
      </c>
      <c r="J51" s="12">
        <v>744</v>
      </c>
      <c r="K51" s="12" t="s">
        <v>4</v>
      </c>
    </row>
    <row r="52" spans="1:11" x14ac:dyDescent="0.4">
      <c r="A52" s="12">
        <v>197609</v>
      </c>
      <c r="B52" s="12" t="s">
        <v>3</v>
      </c>
      <c r="C52" s="12">
        <v>610.5</v>
      </c>
      <c r="D52" s="39">
        <v>21670</v>
      </c>
      <c r="E52" s="13">
        <f t="shared" si="3"/>
        <v>602.66481338099402</v>
      </c>
      <c r="F52" s="13">
        <f t="shared" si="0"/>
        <v>21391.9</v>
      </c>
      <c r="G52" s="13">
        <f t="shared" si="4"/>
        <v>7.8351866190059711</v>
      </c>
      <c r="H52" s="13">
        <v>278.10000000000002</v>
      </c>
      <c r="I52" s="12">
        <v>269.5</v>
      </c>
      <c r="J52" s="12">
        <v>720</v>
      </c>
      <c r="K52" s="12" t="s">
        <v>4</v>
      </c>
    </row>
    <row r="53" spans="1:11" x14ac:dyDescent="0.4">
      <c r="A53" s="12">
        <v>197610</v>
      </c>
      <c r="B53" s="12" t="s">
        <v>3</v>
      </c>
      <c r="C53" s="12">
        <v>667.7</v>
      </c>
      <c r="D53" s="39">
        <v>23700</v>
      </c>
      <c r="E53" s="13">
        <f t="shared" si="3"/>
        <v>659.21399421199362</v>
      </c>
      <c r="F53" s="13">
        <f t="shared" si="0"/>
        <v>23398.799999999999</v>
      </c>
      <c r="G53" s="13">
        <f t="shared" si="4"/>
        <v>8.4860057880064659</v>
      </c>
      <c r="H53" s="13">
        <v>301.2</v>
      </c>
      <c r="I53" s="12">
        <v>300.2</v>
      </c>
      <c r="J53" s="12">
        <v>744</v>
      </c>
      <c r="K53" s="12" t="s">
        <v>4</v>
      </c>
    </row>
    <row r="54" spans="1:11" x14ac:dyDescent="0.4">
      <c r="A54" s="12">
        <v>197611</v>
      </c>
      <c r="B54" s="12" t="s">
        <v>5</v>
      </c>
      <c r="C54" s="12"/>
      <c r="D54" s="13"/>
      <c r="E54" s="13"/>
      <c r="F54" s="13"/>
      <c r="G54" s="13"/>
      <c r="H54" s="13"/>
      <c r="I54" s="12"/>
      <c r="J54" s="12"/>
      <c r="K54" s="12"/>
    </row>
    <row r="55" spans="1:11" x14ac:dyDescent="0.4">
      <c r="A55" s="12">
        <v>197612</v>
      </c>
      <c r="B55" s="12" t="s">
        <v>5</v>
      </c>
      <c r="C55" s="12"/>
      <c r="D55" s="13"/>
      <c r="E55" s="13"/>
      <c r="F55" s="13"/>
      <c r="G55" s="13"/>
      <c r="H55" s="13"/>
      <c r="I55" s="12"/>
      <c r="J55" s="12"/>
      <c r="K55" s="12"/>
    </row>
    <row r="56" spans="1:11" x14ac:dyDescent="0.4">
      <c r="A56" s="12">
        <v>197701</v>
      </c>
      <c r="B56" s="12" t="s">
        <v>3</v>
      </c>
      <c r="C56" s="12">
        <v>488.5</v>
      </c>
      <c r="D56" s="39">
        <v>17340</v>
      </c>
      <c r="E56" s="13">
        <f t="shared" ref="E56:E61" si="5">C56-G56</f>
        <v>488.5</v>
      </c>
      <c r="F56" s="13">
        <f t="shared" si="0"/>
        <v>17340</v>
      </c>
      <c r="G56" s="13"/>
      <c r="H56" s="13"/>
      <c r="I56" s="12">
        <v>262.60000000000002</v>
      </c>
      <c r="J56" s="12">
        <v>744</v>
      </c>
      <c r="K56" s="12" t="s">
        <v>4</v>
      </c>
    </row>
    <row r="57" spans="1:11" x14ac:dyDescent="0.4">
      <c r="A57" s="12">
        <v>197702</v>
      </c>
      <c r="B57" s="12" t="s">
        <v>3</v>
      </c>
      <c r="C57" s="12">
        <v>482.9</v>
      </c>
      <c r="D57" s="39">
        <v>17140</v>
      </c>
      <c r="E57" s="13">
        <f t="shared" si="5"/>
        <v>482.9</v>
      </c>
      <c r="F57" s="13">
        <f t="shared" si="0"/>
        <v>17140</v>
      </c>
      <c r="G57" s="13"/>
      <c r="H57" s="13"/>
      <c r="I57" s="12">
        <v>346.3</v>
      </c>
      <c r="J57" s="12">
        <v>672</v>
      </c>
      <c r="K57" s="12" t="s">
        <v>4</v>
      </c>
    </row>
    <row r="58" spans="1:11" x14ac:dyDescent="0.4">
      <c r="A58" s="12">
        <v>197703</v>
      </c>
      <c r="B58" s="12" t="s">
        <v>3</v>
      </c>
      <c r="C58" s="12">
        <v>529.4</v>
      </c>
      <c r="D58" s="39">
        <v>18790</v>
      </c>
      <c r="E58" s="13">
        <f t="shared" si="5"/>
        <v>529.4</v>
      </c>
      <c r="F58" s="13">
        <f t="shared" si="0"/>
        <v>18790</v>
      </c>
      <c r="G58" s="13"/>
      <c r="H58" s="13"/>
      <c r="I58" s="12">
        <v>344</v>
      </c>
      <c r="J58" s="12">
        <v>744</v>
      </c>
      <c r="K58" s="12" t="s">
        <v>4</v>
      </c>
    </row>
    <row r="59" spans="1:11" x14ac:dyDescent="0.4">
      <c r="A59" s="12">
        <v>197704</v>
      </c>
      <c r="B59" s="12" t="s">
        <v>3</v>
      </c>
      <c r="C59" s="12">
        <v>503.5</v>
      </c>
      <c r="D59" s="39">
        <v>17870</v>
      </c>
      <c r="E59" s="13">
        <f t="shared" si="5"/>
        <v>503.5</v>
      </c>
      <c r="F59" s="13">
        <f t="shared" si="0"/>
        <v>17870</v>
      </c>
      <c r="G59" s="13"/>
      <c r="H59" s="8"/>
      <c r="I59" s="12">
        <v>313.2</v>
      </c>
      <c r="J59" s="12">
        <v>720</v>
      </c>
      <c r="K59" s="12" t="s">
        <v>4</v>
      </c>
    </row>
    <row r="60" spans="1:11" x14ac:dyDescent="0.4">
      <c r="A60" s="12">
        <v>197705</v>
      </c>
      <c r="B60" s="12" t="s">
        <v>3</v>
      </c>
      <c r="C60" s="12">
        <v>508.5</v>
      </c>
      <c r="D60" s="39">
        <v>18050</v>
      </c>
      <c r="E60" s="13">
        <f t="shared" si="5"/>
        <v>508.5</v>
      </c>
      <c r="F60" s="13">
        <f t="shared" si="0"/>
        <v>18050</v>
      </c>
      <c r="G60" s="13"/>
      <c r="H60" s="8"/>
      <c r="I60" s="12">
        <v>350.4</v>
      </c>
      <c r="J60" s="12">
        <v>744</v>
      </c>
      <c r="K60" s="12" t="s">
        <v>4</v>
      </c>
    </row>
    <row r="61" spans="1:11" x14ac:dyDescent="0.4">
      <c r="A61" s="12">
        <v>197706</v>
      </c>
      <c r="B61" s="12" t="s">
        <v>3</v>
      </c>
      <c r="C61" s="12">
        <v>473.3</v>
      </c>
      <c r="D61" s="39">
        <v>16800</v>
      </c>
      <c r="E61" s="13">
        <f t="shared" si="5"/>
        <v>473.3</v>
      </c>
      <c r="F61" s="13">
        <f t="shared" si="0"/>
        <v>16800</v>
      </c>
      <c r="G61" s="13"/>
      <c r="H61" s="8"/>
      <c r="I61" s="12">
        <v>406.4</v>
      </c>
      <c r="J61" s="12">
        <v>720</v>
      </c>
      <c r="K61" s="12" t="s">
        <v>4</v>
      </c>
    </row>
    <row r="62" spans="1:11" x14ac:dyDescent="0.4">
      <c r="A62" s="12">
        <v>197707</v>
      </c>
      <c r="B62" s="12" t="s">
        <v>3</v>
      </c>
      <c r="C62" s="12"/>
      <c r="D62" s="39">
        <v>16680</v>
      </c>
      <c r="E62" s="13"/>
      <c r="F62" s="13">
        <f>D62-H62</f>
        <v>16680</v>
      </c>
      <c r="G62" s="13"/>
      <c r="H62" s="8"/>
      <c r="I62" s="12">
        <v>388.1</v>
      </c>
      <c r="J62" s="12">
        <v>744</v>
      </c>
      <c r="K62" s="12" t="s">
        <v>4</v>
      </c>
    </row>
    <row r="63" spans="1:11" x14ac:dyDescent="0.4">
      <c r="A63" s="12">
        <v>197708</v>
      </c>
      <c r="B63" s="12" t="s">
        <v>5</v>
      </c>
      <c r="C63" s="12"/>
      <c r="D63" s="13"/>
      <c r="E63" s="13"/>
      <c r="F63" s="13"/>
      <c r="G63" s="13"/>
      <c r="H63" s="8"/>
      <c r="I63" s="12"/>
      <c r="J63" s="12"/>
      <c r="K63" s="12"/>
    </row>
    <row r="64" spans="1:11" x14ac:dyDescent="0.4">
      <c r="A64" s="12">
        <v>197709</v>
      </c>
      <c r="B64" s="12" t="s">
        <v>5</v>
      </c>
      <c r="C64" s="12"/>
      <c r="D64" s="13"/>
      <c r="E64" s="13"/>
      <c r="F64" s="13"/>
      <c r="G64" s="13"/>
      <c r="H64" s="8"/>
      <c r="I64" s="12"/>
      <c r="J64" s="12"/>
      <c r="K64" s="12"/>
    </row>
    <row r="65" spans="1:11" x14ac:dyDescent="0.4">
      <c r="A65" s="12">
        <v>197710</v>
      </c>
      <c r="B65" s="12" t="s">
        <v>5</v>
      </c>
      <c r="C65" s="12"/>
      <c r="D65" s="13"/>
      <c r="E65" s="13"/>
      <c r="F65" s="13"/>
      <c r="G65" s="13"/>
      <c r="H65" s="8"/>
      <c r="I65" s="12"/>
      <c r="J65" s="12"/>
      <c r="K65" s="12"/>
    </row>
    <row r="66" spans="1:11" ht="42.25" customHeight="1" x14ac:dyDescent="0.4">
      <c r="A66" s="25" t="s">
        <v>28</v>
      </c>
      <c r="B66" s="25"/>
      <c r="C66" s="25"/>
      <c r="D66" s="26"/>
    </row>
  </sheetData>
  <mergeCells count="5">
    <mergeCell ref="A6:K7"/>
    <mergeCell ref="C1:K1"/>
    <mergeCell ref="C2:K2"/>
    <mergeCell ref="C3:K3"/>
    <mergeCell ref="C4:K4"/>
  </mergeCells>
  <pageMargins left="1" right="1" top="1" bottom="1.45" header="1" footer="1"/>
  <pageSetup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5"/>
  <sheetViews>
    <sheetView tabSelected="1" topLeftCell="A6" zoomScale="70" zoomScaleNormal="70" workbookViewId="0">
      <selection activeCell="I16" sqref="I16"/>
    </sheetView>
  </sheetViews>
  <sheetFormatPr defaultColWidth="8.69140625" defaultRowHeight="14.6" x14ac:dyDescent="0.4"/>
  <cols>
    <col min="1" max="1" width="19.15234375" style="6" customWidth="1"/>
    <col min="2" max="2" width="8.15234375" style="6" customWidth="1"/>
    <col min="3" max="3" width="11" style="6" customWidth="1"/>
    <col min="4" max="4" width="18.07421875" style="16" bestFit="1" customWidth="1"/>
    <col min="5" max="5" width="18.69140625" style="16" customWidth="1"/>
    <col min="6" max="6" width="14.07421875" style="16" customWidth="1"/>
    <col min="7" max="7" width="11.3828125" style="16" customWidth="1"/>
    <col min="8" max="8" width="14.3828125" style="6" bestFit="1" customWidth="1"/>
    <col min="9" max="9" width="13.69140625" style="6" bestFit="1" customWidth="1"/>
    <col min="10" max="10" width="10.84375" style="6" bestFit="1" customWidth="1"/>
    <col min="11" max="12" width="19.15234375" style="6" customWidth="1"/>
    <col min="13" max="13" width="255" style="6" customWidth="1"/>
    <col min="14" max="16384" width="8.69140625" style="6"/>
  </cols>
  <sheetData>
    <row r="1" spans="1:12" x14ac:dyDescent="0.4">
      <c r="A1" s="60"/>
      <c r="B1" s="60"/>
      <c r="C1" s="59" t="s">
        <v>20</v>
      </c>
      <c r="D1" s="59"/>
      <c r="E1" s="59"/>
      <c r="F1" s="59"/>
      <c r="G1" s="59"/>
      <c r="H1" s="59"/>
      <c r="I1" s="59"/>
      <c r="J1" s="59"/>
      <c r="K1" s="59"/>
      <c r="L1" s="59"/>
    </row>
    <row r="2" spans="1:12" x14ac:dyDescent="0.4">
      <c r="C2" s="59" t="s">
        <v>21</v>
      </c>
      <c r="D2" s="59"/>
      <c r="E2" s="59"/>
      <c r="F2" s="59"/>
      <c r="G2" s="59"/>
      <c r="H2" s="59"/>
      <c r="I2" s="59"/>
      <c r="J2" s="59"/>
      <c r="K2" s="59"/>
      <c r="L2" s="59"/>
    </row>
    <row r="3" spans="1:12" x14ac:dyDescent="0.4">
      <c r="C3" s="59" t="s">
        <v>14</v>
      </c>
      <c r="D3" s="59"/>
      <c r="E3" s="59"/>
      <c r="F3" s="59"/>
      <c r="G3" s="59"/>
      <c r="H3" s="59"/>
      <c r="I3" s="59"/>
      <c r="J3" s="59"/>
      <c r="K3" s="59"/>
      <c r="L3" s="59"/>
    </row>
    <row r="4" spans="1:12" x14ac:dyDescent="0.4">
      <c r="C4" s="59" t="s">
        <v>22</v>
      </c>
      <c r="D4" s="59"/>
      <c r="E4" s="59"/>
      <c r="F4" s="59"/>
      <c r="G4" s="59"/>
      <c r="H4" s="59"/>
      <c r="I4" s="59"/>
      <c r="J4" s="59"/>
      <c r="K4" s="59"/>
      <c r="L4" s="59"/>
    </row>
    <row r="5" spans="1:12" x14ac:dyDescent="0.4">
      <c r="C5" s="24"/>
      <c r="D5" s="24"/>
      <c r="E5" s="24"/>
      <c r="F5" s="24"/>
      <c r="G5" s="24"/>
      <c r="H5" s="24"/>
      <c r="I5" s="24"/>
      <c r="J5" s="24"/>
      <c r="K5" s="24"/>
      <c r="L5" s="24"/>
    </row>
    <row r="6" spans="1:12" ht="35.049999999999997" customHeight="1" x14ac:dyDescent="0.4">
      <c r="A6" s="58" t="s">
        <v>30</v>
      </c>
      <c r="B6" s="58"/>
      <c r="C6" s="58"/>
      <c r="D6" s="58"/>
      <c r="E6" s="58"/>
      <c r="F6" s="58"/>
      <c r="G6" s="58"/>
      <c r="H6" s="58"/>
      <c r="I6" s="58"/>
      <c r="J6" s="58"/>
      <c r="K6" s="58"/>
      <c r="L6" s="58"/>
    </row>
    <row r="7" spans="1:12" ht="14.5" customHeight="1" x14ac:dyDescent="0.4">
      <c r="A7" s="10" t="s">
        <v>16</v>
      </c>
      <c r="B7" s="61" t="s">
        <v>0</v>
      </c>
      <c r="C7" s="62"/>
      <c r="D7" s="10" t="s">
        <v>8</v>
      </c>
      <c r="E7" s="10" t="s">
        <v>23</v>
      </c>
      <c r="F7" s="10" t="s">
        <v>24</v>
      </c>
      <c r="G7" s="10" t="s">
        <v>6</v>
      </c>
      <c r="H7" s="10" t="s">
        <v>25</v>
      </c>
      <c r="I7" s="10" t="s">
        <v>7</v>
      </c>
      <c r="J7" s="10" t="s">
        <v>26</v>
      </c>
      <c r="K7" s="10" t="s">
        <v>1</v>
      </c>
      <c r="L7" s="10" t="s">
        <v>2</v>
      </c>
    </row>
    <row r="8" spans="1:12" x14ac:dyDescent="0.4">
      <c r="A8" s="17">
        <v>196401</v>
      </c>
      <c r="B8" s="56" t="s">
        <v>3</v>
      </c>
      <c r="C8" s="57"/>
      <c r="D8" s="18">
        <v>978.3</v>
      </c>
      <c r="E8" s="40">
        <v>34723.5</v>
      </c>
      <c r="F8" s="13">
        <f>D8-H8</f>
        <v>974.97605633802812</v>
      </c>
      <c r="G8" s="8">
        <f>E8-I8</f>
        <v>34605.5</v>
      </c>
      <c r="H8" s="19">
        <f>I8/35.5</f>
        <v>3.323943661971831</v>
      </c>
      <c r="I8" s="19">
        <v>118</v>
      </c>
      <c r="J8" s="20"/>
      <c r="K8" s="17">
        <v>0</v>
      </c>
      <c r="L8" s="17" t="s">
        <v>4</v>
      </c>
    </row>
    <row r="9" spans="1:12" x14ac:dyDescent="0.4">
      <c r="A9" s="17">
        <v>196402</v>
      </c>
      <c r="B9" s="56" t="s">
        <v>5</v>
      </c>
      <c r="C9" s="57"/>
      <c r="D9" s="18"/>
      <c r="E9" s="8"/>
      <c r="F9" s="13"/>
      <c r="G9" s="8"/>
      <c r="H9" s="19"/>
      <c r="I9" s="19"/>
      <c r="J9" s="20"/>
      <c r="K9" s="17"/>
      <c r="L9" s="17"/>
    </row>
    <row r="10" spans="1:12" x14ac:dyDescent="0.4">
      <c r="A10" s="17">
        <v>196403</v>
      </c>
      <c r="B10" s="56" t="s">
        <v>3</v>
      </c>
      <c r="C10" s="57"/>
      <c r="D10" s="18">
        <v>847.6</v>
      </c>
      <c r="E10" s="40">
        <v>30083.9</v>
      </c>
      <c r="F10" s="13">
        <f t="shared" ref="F9:F72" si="0">D10-H10</f>
        <v>838.54647887323949</v>
      </c>
      <c r="G10" s="8">
        <f>E10-I10</f>
        <v>29762.5</v>
      </c>
      <c r="H10" s="19">
        <f t="shared" ref="H9:H72" si="1">I10/35.5</f>
        <v>9.0535211267605629</v>
      </c>
      <c r="I10" s="41">
        <v>321.39999999999998</v>
      </c>
      <c r="J10" s="20"/>
      <c r="K10" s="17">
        <v>408</v>
      </c>
      <c r="L10" s="17" t="s">
        <v>4</v>
      </c>
    </row>
    <row r="11" spans="1:12" x14ac:dyDescent="0.4">
      <c r="A11" s="17">
        <v>196404</v>
      </c>
      <c r="B11" s="56" t="s">
        <v>3</v>
      </c>
      <c r="C11" s="57"/>
      <c r="D11" s="18">
        <v>614</v>
      </c>
      <c r="E11" s="40">
        <v>21792.7</v>
      </c>
      <c r="F11" s="13">
        <f t="shared" si="0"/>
        <v>608.52112676056333</v>
      </c>
      <c r="G11" s="8">
        <f t="shared" ref="G9:G72" si="2">E11-I11</f>
        <v>21598.2</v>
      </c>
      <c r="H11" s="19">
        <f t="shared" si="1"/>
        <v>5.47887323943662</v>
      </c>
      <c r="I11" s="41">
        <v>194.5</v>
      </c>
      <c r="J11" s="20"/>
      <c r="K11" s="17">
        <v>312</v>
      </c>
      <c r="L11" s="17" t="s">
        <v>4</v>
      </c>
    </row>
    <row r="12" spans="1:12" x14ac:dyDescent="0.4">
      <c r="A12" s="17">
        <v>196405</v>
      </c>
      <c r="B12" s="56" t="s">
        <v>5</v>
      </c>
      <c r="C12" s="57"/>
      <c r="D12" s="18"/>
      <c r="E12" s="8"/>
      <c r="F12" s="13"/>
      <c r="G12" s="8"/>
      <c r="H12" s="19"/>
      <c r="I12" s="19"/>
      <c r="J12" s="20"/>
      <c r="K12" s="17"/>
      <c r="L12" s="17"/>
    </row>
    <row r="13" spans="1:12" x14ac:dyDescent="0.4">
      <c r="A13" s="17">
        <v>196406</v>
      </c>
      <c r="B13" s="56" t="s">
        <v>5</v>
      </c>
      <c r="C13" s="57"/>
      <c r="D13" s="18"/>
      <c r="E13" s="8"/>
      <c r="F13" s="13"/>
      <c r="G13" s="8"/>
      <c r="H13" s="19"/>
      <c r="I13" s="19"/>
      <c r="J13" s="20"/>
      <c r="K13" s="17"/>
      <c r="L13" s="17"/>
    </row>
    <row r="14" spans="1:12" x14ac:dyDescent="0.4">
      <c r="A14" s="17">
        <v>196407</v>
      </c>
      <c r="B14" s="56" t="s">
        <v>3</v>
      </c>
      <c r="C14" s="57"/>
      <c r="D14" s="18">
        <v>845.9</v>
      </c>
      <c r="E14" s="40">
        <v>30025.9</v>
      </c>
      <c r="F14" s="13">
        <f t="shared" si="0"/>
        <v>837.72535211267609</v>
      </c>
      <c r="G14" s="8">
        <f t="shared" si="2"/>
        <v>29735.7</v>
      </c>
      <c r="H14" s="19">
        <f t="shared" si="1"/>
        <v>8.1746478873239425</v>
      </c>
      <c r="I14" s="41">
        <v>290.2</v>
      </c>
      <c r="J14" s="20"/>
      <c r="K14" s="17">
        <v>528</v>
      </c>
      <c r="L14" s="17" t="s">
        <v>4</v>
      </c>
    </row>
    <row r="15" spans="1:12" x14ac:dyDescent="0.4">
      <c r="A15" s="17">
        <v>196408</v>
      </c>
      <c r="B15" s="56" t="s">
        <v>3</v>
      </c>
      <c r="C15" s="57"/>
      <c r="D15" s="18">
        <v>1278.3</v>
      </c>
      <c r="E15" s="40">
        <v>45371.5</v>
      </c>
      <c r="F15" s="13">
        <f t="shared" si="0"/>
        <v>1264.3478873239437</v>
      </c>
      <c r="G15" s="8">
        <f t="shared" si="2"/>
        <v>44876.2</v>
      </c>
      <c r="H15" s="19">
        <f t="shared" si="1"/>
        <v>13.952112676056338</v>
      </c>
      <c r="I15" s="41">
        <v>495.3</v>
      </c>
      <c r="J15" s="20"/>
      <c r="K15" s="17">
        <v>504</v>
      </c>
      <c r="L15" s="17" t="s">
        <v>4</v>
      </c>
    </row>
    <row r="16" spans="1:12" x14ac:dyDescent="0.4">
      <c r="A16" s="17">
        <v>196409</v>
      </c>
      <c r="B16" s="56" t="s">
        <v>3</v>
      </c>
      <c r="C16" s="57"/>
      <c r="D16" s="18">
        <v>881.6</v>
      </c>
      <c r="E16" s="40">
        <v>31290.3</v>
      </c>
      <c r="F16" s="13">
        <f t="shared" si="0"/>
        <v>871.50140845070428</v>
      </c>
      <c r="G16" s="8">
        <f t="shared" si="2"/>
        <v>30931.8</v>
      </c>
      <c r="H16" s="19">
        <f t="shared" si="1"/>
        <v>10.098591549295774</v>
      </c>
      <c r="I16" s="41">
        <v>358.5</v>
      </c>
      <c r="J16" s="20"/>
      <c r="K16" s="17">
        <v>360</v>
      </c>
      <c r="L16" s="17" t="s">
        <v>4</v>
      </c>
    </row>
    <row r="17" spans="1:12" x14ac:dyDescent="0.4">
      <c r="A17" s="17">
        <v>196410</v>
      </c>
      <c r="B17" s="56" t="s">
        <v>3</v>
      </c>
      <c r="C17" s="57"/>
      <c r="D17" s="18">
        <v>1442</v>
      </c>
      <c r="E17" s="40">
        <v>51180.9</v>
      </c>
      <c r="F17" s="13">
        <f t="shared" si="0"/>
        <v>1428.8056338028168</v>
      </c>
      <c r="G17" s="8">
        <f t="shared" si="2"/>
        <v>50712.5</v>
      </c>
      <c r="H17" s="19">
        <f t="shared" si="1"/>
        <v>13.194366197183099</v>
      </c>
      <c r="I17" s="41">
        <v>468.4</v>
      </c>
      <c r="J17" s="20"/>
      <c r="K17" s="17">
        <v>504</v>
      </c>
      <c r="L17" s="17" t="s">
        <v>4</v>
      </c>
    </row>
    <row r="18" spans="1:12" x14ac:dyDescent="0.4">
      <c r="A18" s="17">
        <v>196411</v>
      </c>
      <c r="B18" s="56" t="s">
        <v>5</v>
      </c>
      <c r="C18" s="57"/>
      <c r="D18" s="18"/>
      <c r="E18" s="8"/>
      <c r="F18" s="13"/>
      <c r="G18" s="8"/>
      <c r="H18" s="19"/>
      <c r="I18" s="19"/>
      <c r="J18" s="20"/>
      <c r="K18" s="17"/>
      <c r="L18" s="17"/>
    </row>
    <row r="19" spans="1:12" x14ac:dyDescent="0.4">
      <c r="A19" s="17">
        <v>196412</v>
      </c>
      <c r="B19" s="56" t="s">
        <v>5</v>
      </c>
      <c r="C19" s="57"/>
      <c r="D19" s="18"/>
      <c r="E19" s="8"/>
      <c r="F19" s="13"/>
      <c r="G19" s="8"/>
      <c r="H19" s="19"/>
      <c r="I19" s="19"/>
      <c r="J19" s="20"/>
      <c r="K19" s="17"/>
      <c r="L19" s="17"/>
    </row>
    <row r="20" spans="1:12" x14ac:dyDescent="0.4">
      <c r="A20" s="17">
        <v>196501</v>
      </c>
      <c r="B20" s="56" t="s">
        <v>3</v>
      </c>
      <c r="C20" s="57"/>
      <c r="D20" s="18">
        <v>800.7</v>
      </c>
      <c r="E20" s="40">
        <v>28418.6</v>
      </c>
      <c r="F20" s="13">
        <f t="shared" si="0"/>
        <v>793.0323943661972</v>
      </c>
      <c r="G20" s="8">
        <f t="shared" si="2"/>
        <v>28146.399999999998</v>
      </c>
      <c r="H20" s="19">
        <f t="shared" si="1"/>
        <v>7.6676056338028165</v>
      </c>
      <c r="I20" s="41">
        <v>272.2</v>
      </c>
      <c r="J20" s="20"/>
      <c r="K20" s="17">
        <v>576</v>
      </c>
      <c r="L20" s="17" t="s">
        <v>4</v>
      </c>
    </row>
    <row r="21" spans="1:12" x14ac:dyDescent="0.4">
      <c r="A21" s="17">
        <v>196502</v>
      </c>
      <c r="B21" s="56" t="s">
        <v>3</v>
      </c>
      <c r="C21" s="57"/>
      <c r="D21" s="18">
        <v>1436</v>
      </c>
      <c r="E21" s="39">
        <v>50970</v>
      </c>
      <c r="F21" s="13">
        <f t="shared" si="0"/>
        <v>1419.6422535211268</v>
      </c>
      <c r="G21" s="8">
        <f t="shared" si="2"/>
        <v>50389.3</v>
      </c>
      <c r="H21" s="19">
        <f t="shared" si="1"/>
        <v>16.357746478873242</v>
      </c>
      <c r="I21" s="41">
        <v>580.70000000000005</v>
      </c>
      <c r="J21" s="20"/>
      <c r="K21" s="17">
        <v>552</v>
      </c>
      <c r="L21" s="17" t="s">
        <v>4</v>
      </c>
    </row>
    <row r="22" spans="1:12" x14ac:dyDescent="0.4">
      <c r="A22" s="17">
        <v>196503</v>
      </c>
      <c r="B22" s="56" t="s">
        <v>5</v>
      </c>
      <c r="C22" s="57"/>
      <c r="D22" s="18"/>
      <c r="E22" s="8"/>
      <c r="F22" s="13"/>
      <c r="G22" s="8"/>
      <c r="H22" s="19"/>
      <c r="I22" s="19"/>
      <c r="J22" s="20"/>
      <c r="K22" s="17"/>
      <c r="L22" s="17"/>
    </row>
    <row r="23" spans="1:12" x14ac:dyDescent="0.4">
      <c r="A23" s="17">
        <v>196504</v>
      </c>
      <c r="B23" s="56" t="s">
        <v>5</v>
      </c>
      <c r="C23" s="57"/>
      <c r="D23" s="18"/>
      <c r="E23" s="8"/>
      <c r="F23" s="13"/>
      <c r="G23" s="8"/>
      <c r="H23" s="19"/>
      <c r="I23" s="19"/>
      <c r="J23" s="20"/>
      <c r="K23" s="17"/>
      <c r="L23" s="17"/>
    </row>
    <row r="24" spans="1:12" x14ac:dyDescent="0.4">
      <c r="A24" s="17">
        <v>196505</v>
      </c>
      <c r="B24" s="56" t="s">
        <v>5</v>
      </c>
      <c r="C24" s="57"/>
      <c r="D24" s="18"/>
      <c r="E24" s="8"/>
      <c r="F24" s="13"/>
      <c r="G24" s="8"/>
      <c r="H24" s="19"/>
      <c r="I24" s="19"/>
      <c r="J24" s="20"/>
      <c r="K24" s="17"/>
      <c r="L24" s="17"/>
    </row>
    <row r="25" spans="1:12" x14ac:dyDescent="0.4">
      <c r="A25" s="17">
        <v>196506</v>
      </c>
      <c r="B25" s="56" t="s">
        <v>3</v>
      </c>
      <c r="C25" s="57"/>
      <c r="D25" s="18">
        <v>2039.9</v>
      </c>
      <c r="E25" s="40">
        <v>72402.600000000006</v>
      </c>
      <c r="F25" s="13">
        <f t="shared" si="0"/>
        <v>2013.5225352112677</v>
      </c>
      <c r="G25" s="8">
        <f t="shared" si="2"/>
        <v>71466.200000000012</v>
      </c>
      <c r="H25" s="19">
        <f t="shared" si="1"/>
        <v>26.377464788732393</v>
      </c>
      <c r="I25" s="41">
        <v>936.4</v>
      </c>
      <c r="J25" s="20"/>
      <c r="K25" s="17">
        <v>720</v>
      </c>
      <c r="L25" s="17" t="s">
        <v>4</v>
      </c>
    </row>
    <row r="26" spans="1:12" x14ac:dyDescent="0.4">
      <c r="A26" s="17">
        <v>196507</v>
      </c>
      <c r="B26" s="56" t="s">
        <v>3</v>
      </c>
      <c r="C26" s="57"/>
      <c r="D26" s="18">
        <v>1367.4</v>
      </c>
      <c r="E26" s="40">
        <v>48534.7</v>
      </c>
      <c r="F26" s="13">
        <f t="shared" si="0"/>
        <v>1351.7295774647889</v>
      </c>
      <c r="G26" s="8">
        <f t="shared" si="2"/>
        <v>47978.399999999994</v>
      </c>
      <c r="H26" s="19">
        <f t="shared" si="1"/>
        <v>15.670422535211266</v>
      </c>
      <c r="I26" s="41">
        <v>556.29999999999995</v>
      </c>
      <c r="J26" s="20"/>
      <c r="K26" s="17">
        <v>456</v>
      </c>
      <c r="L26" s="17" t="s">
        <v>4</v>
      </c>
    </row>
    <row r="27" spans="1:12" x14ac:dyDescent="0.4">
      <c r="A27" s="17">
        <v>196508</v>
      </c>
      <c r="B27" s="56" t="s">
        <v>5</v>
      </c>
      <c r="C27" s="57"/>
      <c r="D27" s="18"/>
      <c r="E27" s="8"/>
      <c r="F27" s="13"/>
      <c r="G27" s="8"/>
      <c r="H27" s="19"/>
      <c r="I27" s="19"/>
      <c r="J27" s="20"/>
      <c r="K27" s="17"/>
      <c r="L27" s="17"/>
    </row>
    <row r="28" spans="1:12" x14ac:dyDescent="0.4">
      <c r="A28" s="17">
        <v>196509</v>
      </c>
      <c r="B28" s="56" t="s">
        <v>5</v>
      </c>
      <c r="C28" s="57"/>
      <c r="D28" s="18"/>
      <c r="E28" s="8"/>
      <c r="F28" s="13"/>
      <c r="G28" s="8"/>
      <c r="H28" s="19"/>
      <c r="I28" s="19"/>
      <c r="J28" s="20"/>
      <c r="K28" s="17"/>
      <c r="L28" s="17"/>
    </row>
    <row r="29" spans="1:12" x14ac:dyDescent="0.4">
      <c r="A29" s="17">
        <v>196510</v>
      </c>
      <c r="B29" s="56" t="s">
        <v>5</v>
      </c>
      <c r="C29" s="57"/>
      <c r="D29" s="18"/>
      <c r="E29" s="8"/>
      <c r="F29" s="13"/>
      <c r="G29" s="8"/>
      <c r="H29" s="19"/>
      <c r="I29" s="19"/>
      <c r="J29" s="20"/>
      <c r="K29" s="17"/>
      <c r="L29" s="17"/>
    </row>
    <row r="30" spans="1:12" x14ac:dyDescent="0.4">
      <c r="A30" s="17">
        <v>196511</v>
      </c>
      <c r="B30" s="56" t="s">
        <v>3</v>
      </c>
      <c r="C30" s="57"/>
      <c r="D30" s="18">
        <v>1114.5999999999999</v>
      </c>
      <c r="E30" s="40">
        <v>39561.9</v>
      </c>
      <c r="F30" s="13">
        <f t="shared" si="0"/>
        <v>1101.6084507042253</v>
      </c>
      <c r="G30" s="8">
        <f t="shared" si="2"/>
        <v>39100.700000000004</v>
      </c>
      <c r="H30" s="19">
        <f t="shared" si="1"/>
        <v>12.991549295774648</v>
      </c>
      <c r="I30" s="19">
        <v>461.2</v>
      </c>
      <c r="J30" s="20"/>
      <c r="K30" s="17">
        <v>432</v>
      </c>
      <c r="L30" s="17" t="s">
        <v>4</v>
      </c>
    </row>
    <row r="31" spans="1:12" x14ac:dyDescent="0.4">
      <c r="A31" s="17">
        <v>196512</v>
      </c>
      <c r="B31" s="56" t="s">
        <v>5</v>
      </c>
      <c r="C31" s="57"/>
      <c r="D31" s="18"/>
      <c r="E31" s="8"/>
      <c r="F31" s="13"/>
      <c r="G31" s="8"/>
      <c r="H31" s="19"/>
      <c r="I31" s="19"/>
      <c r="J31" s="20"/>
      <c r="K31" s="17"/>
      <c r="L31" s="17"/>
    </row>
    <row r="32" spans="1:12" x14ac:dyDescent="0.4">
      <c r="A32" s="17">
        <v>196601</v>
      </c>
      <c r="B32" s="56" t="s">
        <v>5</v>
      </c>
      <c r="C32" s="57"/>
      <c r="D32" s="18"/>
      <c r="E32" s="8"/>
      <c r="F32" s="13"/>
      <c r="G32" s="8"/>
      <c r="H32" s="19"/>
      <c r="I32" s="19"/>
      <c r="J32" s="20"/>
      <c r="K32" s="17"/>
      <c r="L32" s="17"/>
    </row>
    <row r="33" spans="1:12" x14ac:dyDescent="0.4">
      <c r="A33" s="17">
        <v>196602</v>
      </c>
      <c r="B33" s="56" t="s">
        <v>5</v>
      </c>
      <c r="C33" s="57"/>
      <c r="D33" s="18"/>
      <c r="E33" s="8"/>
      <c r="F33" s="13"/>
      <c r="G33" s="8"/>
      <c r="H33" s="19"/>
      <c r="I33" s="19"/>
      <c r="J33" s="20"/>
      <c r="K33" s="17"/>
      <c r="L33" s="17"/>
    </row>
    <row r="34" spans="1:12" x14ac:dyDescent="0.4">
      <c r="A34" s="17">
        <v>196603</v>
      </c>
      <c r="B34" s="56" t="s">
        <v>5</v>
      </c>
      <c r="C34" s="57"/>
      <c r="D34" s="18"/>
      <c r="E34" s="8"/>
      <c r="F34" s="13"/>
      <c r="G34" s="8"/>
      <c r="H34" s="19"/>
      <c r="I34" s="19"/>
      <c r="J34" s="20"/>
      <c r="K34" s="17"/>
      <c r="L34" s="17"/>
    </row>
    <row r="35" spans="1:12" x14ac:dyDescent="0.4">
      <c r="A35" s="17">
        <v>196604</v>
      </c>
      <c r="B35" s="56" t="s">
        <v>3</v>
      </c>
      <c r="C35" s="57"/>
      <c r="D35" s="18">
        <v>1843.9</v>
      </c>
      <c r="E35" s="40">
        <v>65445.2</v>
      </c>
      <c r="F35" s="13">
        <f t="shared" si="0"/>
        <v>1814.6774647887326</v>
      </c>
      <c r="G35" s="8">
        <f t="shared" si="2"/>
        <v>64407.799999999996</v>
      </c>
      <c r="H35" s="19">
        <f t="shared" si="1"/>
        <v>29.222535211267608</v>
      </c>
      <c r="I35" s="41">
        <v>1037.4000000000001</v>
      </c>
      <c r="J35" s="20"/>
      <c r="K35" s="17">
        <v>696</v>
      </c>
      <c r="L35" s="17" t="s">
        <v>4</v>
      </c>
    </row>
    <row r="36" spans="1:12" x14ac:dyDescent="0.4">
      <c r="A36" s="17">
        <v>196605</v>
      </c>
      <c r="B36" s="56" t="s">
        <v>3</v>
      </c>
      <c r="C36" s="57"/>
      <c r="D36" s="18">
        <v>1775.1</v>
      </c>
      <c r="E36" s="39">
        <v>63004</v>
      </c>
      <c r="F36" s="13">
        <f t="shared" si="0"/>
        <v>1748.7704225352111</v>
      </c>
      <c r="G36" s="8">
        <f t="shared" si="2"/>
        <v>62069.3</v>
      </c>
      <c r="H36" s="19">
        <f t="shared" si="1"/>
        <v>26.329577464788734</v>
      </c>
      <c r="I36" s="41">
        <v>934.7</v>
      </c>
      <c r="J36" s="20"/>
      <c r="K36" s="17">
        <v>720</v>
      </c>
      <c r="L36" s="17" t="s">
        <v>4</v>
      </c>
    </row>
    <row r="37" spans="1:12" x14ac:dyDescent="0.4">
      <c r="A37" s="17">
        <v>196606</v>
      </c>
      <c r="B37" s="56" t="s">
        <v>3</v>
      </c>
      <c r="C37" s="57"/>
      <c r="D37" s="18">
        <v>1786.8</v>
      </c>
      <c r="E37" s="40">
        <v>63419.199999999997</v>
      </c>
      <c r="F37" s="13">
        <f t="shared" si="0"/>
        <v>1757.907042253521</v>
      </c>
      <c r="G37" s="8">
        <f t="shared" si="2"/>
        <v>62393.5</v>
      </c>
      <c r="H37" s="19">
        <f t="shared" si="1"/>
        <v>28.892957746478874</v>
      </c>
      <c r="I37" s="41">
        <v>1025.7</v>
      </c>
      <c r="J37" s="20"/>
      <c r="K37" s="17">
        <v>720</v>
      </c>
      <c r="L37" s="17" t="s">
        <v>4</v>
      </c>
    </row>
    <row r="38" spans="1:12" x14ac:dyDescent="0.4">
      <c r="A38" s="17">
        <v>196607</v>
      </c>
      <c r="B38" s="56" t="s">
        <v>5</v>
      </c>
      <c r="C38" s="57"/>
      <c r="D38" s="18"/>
      <c r="E38" s="8"/>
      <c r="F38" s="13"/>
      <c r="G38" s="8"/>
      <c r="H38" s="19"/>
      <c r="I38" s="19"/>
      <c r="J38" s="20"/>
      <c r="K38" s="17"/>
      <c r="L38" s="17"/>
    </row>
    <row r="39" spans="1:12" x14ac:dyDescent="0.4">
      <c r="A39" s="17">
        <v>196608</v>
      </c>
      <c r="B39" s="56" t="s">
        <v>5</v>
      </c>
      <c r="C39" s="57"/>
      <c r="D39" s="18"/>
      <c r="E39" s="8"/>
      <c r="F39" s="13"/>
      <c r="G39" s="8"/>
      <c r="H39" s="19"/>
      <c r="I39" s="19"/>
      <c r="J39" s="20"/>
      <c r="K39" s="17"/>
      <c r="L39" s="17"/>
    </row>
    <row r="40" spans="1:12" x14ac:dyDescent="0.4">
      <c r="A40" s="17">
        <v>196609</v>
      </c>
      <c r="B40" s="56" t="s">
        <v>3</v>
      </c>
      <c r="C40" s="57"/>
      <c r="D40" s="18">
        <v>1415.8</v>
      </c>
      <c r="E40" s="40">
        <v>50251.3</v>
      </c>
      <c r="F40" s="13">
        <f t="shared" si="0"/>
        <v>1393.7070422535212</v>
      </c>
      <c r="G40" s="8">
        <f t="shared" si="2"/>
        <v>49467</v>
      </c>
      <c r="H40" s="19">
        <f t="shared" si="1"/>
        <v>22.092957746478874</v>
      </c>
      <c r="I40" s="19">
        <v>784.3</v>
      </c>
      <c r="J40" s="20"/>
      <c r="K40" s="17">
        <v>552</v>
      </c>
      <c r="L40" s="17" t="s">
        <v>4</v>
      </c>
    </row>
    <row r="41" spans="1:12" x14ac:dyDescent="0.4">
      <c r="A41" s="17">
        <v>196610</v>
      </c>
      <c r="B41" s="56" t="s">
        <v>3</v>
      </c>
      <c r="C41" s="57"/>
      <c r="D41" s="18">
        <v>1852.6</v>
      </c>
      <c r="E41" s="39">
        <v>65754</v>
      </c>
      <c r="F41" s="13">
        <f t="shared" si="0"/>
        <v>1825.6338028169014</v>
      </c>
      <c r="G41" s="8">
        <f t="shared" si="2"/>
        <v>64796.7</v>
      </c>
      <c r="H41" s="19">
        <f t="shared" si="1"/>
        <v>26.96619718309859</v>
      </c>
      <c r="I41" s="19">
        <v>957.3</v>
      </c>
      <c r="J41" s="20"/>
      <c r="K41" s="17">
        <v>672</v>
      </c>
      <c r="L41" s="17" t="s">
        <v>4</v>
      </c>
    </row>
    <row r="42" spans="1:12" x14ac:dyDescent="0.4">
      <c r="A42" s="17">
        <v>196611</v>
      </c>
      <c r="B42" s="56" t="s">
        <v>3</v>
      </c>
      <c r="C42" s="57"/>
      <c r="D42" s="18">
        <v>929.2</v>
      </c>
      <c r="E42" s="39">
        <v>32980</v>
      </c>
      <c r="F42" s="13">
        <f t="shared" si="0"/>
        <v>915.80563380281694</v>
      </c>
      <c r="G42" s="8">
        <f t="shared" si="2"/>
        <v>32504.5</v>
      </c>
      <c r="H42" s="19">
        <f t="shared" si="1"/>
        <v>13.394366197183098</v>
      </c>
      <c r="I42" s="19">
        <v>475.5</v>
      </c>
      <c r="J42" s="20"/>
      <c r="K42" s="17">
        <v>624</v>
      </c>
      <c r="L42" s="17" t="s">
        <v>4</v>
      </c>
    </row>
    <row r="43" spans="1:12" x14ac:dyDescent="0.4">
      <c r="A43" s="17">
        <v>196612</v>
      </c>
      <c r="B43" s="56" t="s">
        <v>5</v>
      </c>
      <c r="C43" s="57"/>
      <c r="D43" s="18"/>
      <c r="E43" s="8"/>
      <c r="F43" s="13"/>
      <c r="G43" s="8"/>
      <c r="H43" s="19"/>
      <c r="I43" s="19"/>
      <c r="J43" s="20"/>
      <c r="K43" s="17"/>
      <c r="L43" s="17"/>
    </row>
    <row r="44" spans="1:12" x14ac:dyDescent="0.4">
      <c r="A44" s="17">
        <v>196701</v>
      </c>
      <c r="B44" s="56" t="s">
        <v>5</v>
      </c>
      <c r="C44" s="57"/>
      <c r="D44" s="18"/>
      <c r="E44" s="8"/>
      <c r="F44" s="13"/>
      <c r="G44" s="8"/>
      <c r="H44" s="19"/>
      <c r="I44" s="19"/>
      <c r="J44" s="20"/>
      <c r="K44" s="17"/>
      <c r="L44" s="17"/>
    </row>
    <row r="45" spans="1:12" x14ac:dyDescent="0.4">
      <c r="A45" s="17">
        <v>196702</v>
      </c>
      <c r="B45" s="56" t="s">
        <v>5</v>
      </c>
      <c r="C45" s="57"/>
      <c r="D45" s="18"/>
      <c r="E45" s="8"/>
      <c r="F45" s="13"/>
      <c r="G45" s="8"/>
      <c r="H45" s="19"/>
      <c r="I45" s="19"/>
      <c r="J45" s="20"/>
      <c r="K45" s="17"/>
      <c r="L45" s="17"/>
    </row>
    <row r="46" spans="1:12" x14ac:dyDescent="0.4">
      <c r="A46" s="17">
        <v>196703</v>
      </c>
      <c r="B46" s="56" t="s">
        <v>5</v>
      </c>
      <c r="C46" s="57"/>
      <c r="D46" s="18"/>
      <c r="E46" s="8"/>
      <c r="F46" s="13"/>
      <c r="G46" s="8"/>
      <c r="H46" s="19"/>
      <c r="I46" s="19"/>
      <c r="J46" s="20"/>
      <c r="K46" s="17"/>
      <c r="L46" s="17"/>
    </row>
    <row r="47" spans="1:12" x14ac:dyDescent="0.4">
      <c r="A47" s="17">
        <v>196704</v>
      </c>
      <c r="B47" s="56" t="s">
        <v>5</v>
      </c>
      <c r="C47" s="57"/>
      <c r="D47" s="18"/>
      <c r="E47" s="8"/>
      <c r="F47" s="13"/>
      <c r="G47" s="8"/>
      <c r="H47" s="19"/>
      <c r="I47" s="19"/>
      <c r="J47" s="20"/>
      <c r="K47" s="17"/>
      <c r="L47" s="17"/>
    </row>
    <row r="48" spans="1:12" x14ac:dyDescent="0.4">
      <c r="A48" s="17">
        <v>196705</v>
      </c>
      <c r="B48" s="56" t="s">
        <v>3</v>
      </c>
      <c r="C48" s="57"/>
      <c r="D48" s="18">
        <v>98.5</v>
      </c>
      <c r="E48" s="39">
        <v>3497</v>
      </c>
      <c r="F48" s="13">
        <f t="shared" si="0"/>
        <v>96.976056338028172</v>
      </c>
      <c r="G48" s="8">
        <f t="shared" si="2"/>
        <v>3442.9</v>
      </c>
      <c r="H48" s="19">
        <f t="shared" si="1"/>
        <v>1.523943661971831</v>
      </c>
      <c r="I48" s="19">
        <v>54.1</v>
      </c>
      <c r="J48" s="20"/>
      <c r="K48" s="17">
        <v>696</v>
      </c>
      <c r="L48" s="17" t="s">
        <v>4</v>
      </c>
    </row>
    <row r="49" spans="1:12" x14ac:dyDescent="0.4">
      <c r="A49" s="17">
        <v>196706</v>
      </c>
      <c r="B49" s="56" t="s">
        <v>3</v>
      </c>
      <c r="C49" s="57"/>
      <c r="D49" s="18">
        <v>1956</v>
      </c>
      <c r="E49" s="39">
        <v>69424</v>
      </c>
      <c r="F49" s="13">
        <f t="shared" si="0"/>
        <v>1927.743661971831</v>
      </c>
      <c r="G49" s="8">
        <f t="shared" si="2"/>
        <v>68420.899999999994</v>
      </c>
      <c r="H49" s="19">
        <f t="shared" si="1"/>
        <v>28.256338028169015</v>
      </c>
      <c r="I49" s="19">
        <v>1003.1</v>
      </c>
      <c r="J49" s="20"/>
      <c r="K49" s="17">
        <v>720</v>
      </c>
      <c r="L49" s="17" t="s">
        <v>4</v>
      </c>
    </row>
    <row r="50" spans="1:12" x14ac:dyDescent="0.4">
      <c r="A50" s="17">
        <v>196707</v>
      </c>
      <c r="B50" s="56" t="s">
        <v>3</v>
      </c>
      <c r="C50" s="57"/>
      <c r="D50" s="18">
        <v>1794.5</v>
      </c>
      <c r="E50" s="39">
        <v>63694</v>
      </c>
      <c r="F50" s="13">
        <f t="shared" si="0"/>
        <v>1752.8211267605634</v>
      </c>
      <c r="G50" s="8">
        <f t="shared" si="2"/>
        <v>62214.400000000001</v>
      </c>
      <c r="H50" s="19">
        <f t="shared" si="1"/>
        <v>41.678873239436619</v>
      </c>
      <c r="I50" s="19">
        <v>1479.6</v>
      </c>
      <c r="J50" s="20"/>
      <c r="K50" s="17">
        <v>744</v>
      </c>
      <c r="L50" s="17" t="s">
        <v>4</v>
      </c>
    </row>
    <row r="51" spans="1:12" x14ac:dyDescent="0.4">
      <c r="A51" s="17">
        <v>196708</v>
      </c>
      <c r="B51" s="56" t="s">
        <v>3</v>
      </c>
      <c r="C51" s="57"/>
      <c r="D51" s="18">
        <v>1362.8</v>
      </c>
      <c r="E51" s="39">
        <v>48372</v>
      </c>
      <c r="F51" s="13">
        <f t="shared" si="0"/>
        <v>1323</v>
      </c>
      <c r="G51" s="8">
        <f t="shared" si="2"/>
        <v>46959.1</v>
      </c>
      <c r="H51" s="19">
        <f t="shared" si="1"/>
        <v>39.800000000000004</v>
      </c>
      <c r="I51" s="19">
        <v>1412.9</v>
      </c>
      <c r="J51" s="20"/>
      <c r="K51" s="17">
        <v>744</v>
      </c>
      <c r="L51" s="17" t="s">
        <v>4</v>
      </c>
    </row>
    <row r="52" spans="1:12" x14ac:dyDescent="0.4">
      <c r="A52" s="17">
        <v>196709</v>
      </c>
      <c r="B52" s="56" t="s">
        <v>3</v>
      </c>
      <c r="C52" s="57"/>
      <c r="D52" s="18">
        <v>2078.8000000000002</v>
      </c>
      <c r="E52" s="39">
        <v>73783</v>
      </c>
      <c r="F52" s="13">
        <f t="shared" si="0"/>
        <v>2060.5098591549299</v>
      </c>
      <c r="G52" s="8">
        <f t="shared" si="2"/>
        <v>73133.7</v>
      </c>
      <c r="H52" s="19">
        <f t="shared" si="1"/>
        <v>18.290140845070422</v>
      </c>
      <c r="I52" s="19">
        <v>649.29999999999995</v>
      </c>
      <c r="J52" s="20"/>
      <c r="K52" s="17">
        <v>504</v>
      </c>
      <c r="L52" s="17" t="s">
        <v>4</v>
      </c>
    </row>
    <row r="53" spans="1:12" x14ac:dyDescent="0.4">
      <c r="A53" s="17">
        <v>196710</v>
      </c>
      <c r="B53" s="56" t="s">
        <v>3</v>
      </c>
      <c r="C53" s="57"/>
      <c r="D53" s="18">
        <v>2555</v>
      </c>
      <c r="E53" s="39">
        <v>90686</v>
      </c>
      <c r="F53" s="13">
        <f t="shared" si="0"/>
        <v>2522.7774647887322</v>
      </c>
      <c r="G53" s="8">
        <f t="shared" si="2"/>
        <v>89542.1</v>
      </c>
      <c r="H53" s="19">
        <f t="shared" si="1"/>
        <v>32.222535211267605</v>
      </c>
      <c r="I53" s="19">
        <v>1143.9000000000001</v>
      </c>
      <c r="J53" s="20"/>
      <c r="K53" s="17">
        <v>528</v>
      </c>
      <c r="L53" s="17" t="s">
        <v>4</v>
      </c>
    </row>
    <row r="54" spans="1:12" x14ac:dyDescent="0.4">
      <c r="A54" s="17">
        <v>196711</v>
      </c>
      <c r="B54" s="56" t="s">
        <v>3</v>
      </c>
      <c r="C54" s="57"/>
      <c r="D54" s="18">
        <v>2540.1</v>
      </c>
      <c r="E54" s="39">
        <v>90159</v>
      </c>
      <c r="F54" s="13">
        <f t="shared" si="0"/>
        <v>2500.6718309859152</v>
      </c>
      <c r="G54" s="8">
        <f t="shared" si="2"/>
        <v>88759.3</v>
      </c>
      <c r="H54" s="19">
        <f t="shared" si="1"/>
        <v>39.42816901408451</v>
      </c>
      <c r="I54" s="19">
        <v>1399.7</v>
      </c>
      <c r="J54" s="20"/>
      <c r="K54" s="17">
        <v>720</v>
      </c>
      <c r="L54" s="17" t="s">
        <v>4</v>
      </c>
    </row>
    <row r="55" spans="1:12" x14ac:dyDescent="0.4">
      <c r="A55" s="17">
        <v>196712</v>
      </c>
      <c r="B55" s="56" t="s">
        <v>3</v>
      </c>
      <c r="C55" s="57"/>
      <c r="D55" s="18">
        <v>2906.6</v>
      </c>
      <c r="E55" s="39">
        <v>103167</v>
      </c>
      <c r="F55" s="13">
        <f t="shared" si="0"/>
        <v>2863.0619718309858</v>
      </c>
      <c r="G55" s="8">
        <f t="shared" si="2"/>
        <v>101621.4</v>
      </c>
      <c r="H55" s="19">
        <f t="shared" si="1"/>
        <v>43.538028169014083</v>
      </c>
      <c r="I55" s="19">
        <v>1545.6</v>
      </c>
      <c r="J55" s="20"/>
      <c r="K55" s="17">
        <v>744</v>
      </c>
      <c r="L55" s="17" t="s">
        <v>4</v>
      </c>
    </row>
    <row r="56" spans="1:12" x14ac:dyDescent="0.4">
      <c r="A56" s="17">
        <v>196801</v>
      </c>
      <c r="B56" s="56" t="s">
        <v>3</v>
      </c>
      <c r="C56" s="57"/>
      <c r="D56" s="18">
        <v>2989.4</v>
      </c>
      <c r="E56" s="39">
        <v>106104</v>
      </c>
      <c r="F56" s="13">
        <f t="shared" si="0"/>
        <v>2949.881690140845</v>
      </c>
      <c r="G56" s="8">
        <f t="shared" si="2"/>
        <v>104701.1</v>
      </c>
      <c r="H56" s="19">
        <f t="shared" si="1"/>
        <v>39.518309859154932</v>
      </c>
      <c r="I56" s="19">
        <v>1402.9</v>
      </c>
      <c r="J56" s="20"/>
      <c r="K56" s="17">
        <v>576</v>
      </c>
      <c r="L56" s="17" t="s">
        <v>4</v>
      </c>
    </row>
    <row r="57" spans="1:12" x14ac:dyDescent="0.4">
      <c r="A57" s="17">
        <v>196802</v>
      </c>
      <c r="B57" s="56" t="s">
        <v>3</v>
      </c>
      <c r="C57" s="57"/>
      <c r="D57" s="18">
        <v>2800.5</v>
      </c>
      <c r="E57" s="39">
        <v>99400</v>
      </c>
      <c r="F57" s="13">
        <f t="shared" si="0"/>
        <v>2760.6605633802815</v>
      </c>
      <c r="G57" s="8">
        <f t="shared" si="2"/>
        <v>97985.7</v>
      </c>
      <c r="H57" s="19">
        <f t="shared" si="1"/>
        <v>39.839436619718306</v>
      </c>
      <c r="I57" s="19">
        <v>1414.3</v>
      </c>
      <c r="J57" s="20"/>
      <c r="K57" s="17">
        <v>648</v>
      </c>
      <c r="L57" s="17" t="s">
        <v>4</v>
      </c>
    </row>
    <row r="58" spans="1:12" x14ac:dyDescent="0.4">
      <c r="A58" s="17">
        <v>196803</v>
      </c>
      <c r="B58" s="56" t="s">
        <v>3</v>
      </c>
      <c r="C58" s="57"/>
      <c r="D58" s="18">
        <v>3556.5</v>
      </c>
      <c r="E58" s="39">
        <v>126235</v>
      </c>
      <c r="F58" s="13">
        <f t="shared" si="0"/>
        <v>3499.9760563380282</v>
      </c>
      <c r="G58" s="8">
        <f t="shared" si="2"/>
        <v>124228.4</v>
      </c>
      <c r="H58" s="19">
        <f t="shared" si="1"/>
        <v>56.523943661971828</v>
      </c>
      <c r="I58" s="19">
        <v>2006.6</v>
      </c>
      <c r="J58" s="20"/>
      <c r="K58" s="17">
        <v>696</v>
      </c>
      <c r="L58" s="17" t="s">
        <v>4</v>
      </c>
    </row>
    <row r="59" spans="1:12" x14ac:dyDescent="0.4">
      <c r="A59" s="17">
        <v>196804</v>
      </c>
      <c r="B59" s="56" t="s">
        <v>3</v>
      </c>
      <c r="C59" s="57"/>
      <c r="D59" s="18">
        <v>1226.4000000000001</v>
      </c>
      <c r="E59" s="39">
        <v>43530</v>
      </c>
      <c r="F59" s="13">
        <f t="shared" si="0"/>
        <v>1207.2901408450705</v>
      </c>
      <c r="G59" s="8">
        <f t="shared" si="2"/>
        <v>42851.6</v>
      </c>
      <c r="H59" s="19">
        <f t="shared" si="1"/>
        <v>19.109859154929577</v>
      </c>
      <c r="I59" s="19">
        <v>678.4</v>
      </c>
      <c r="J59" s="20"/>
      <c r="K59" s="17">
        <v>240</v>
      </c>
      <c r="L59" s="17" t="s">
        <v>4</v>
      </c>
    </row>
    <row r="60" spans="1:12" x14ac:dyDescent="0.4">
      <c r="A60" s="17">
        <v>196805</v>
      </c>
      <c r="B60" s="56" t="s">
        <v>5</v>
      </c>
      <c r="C60" s="57"/>
      <c r="D60" s="18"/>
      <c r="E60" s="8"/>
      <c r="F60" s="13"/>
      <c r="G60" s="8"/>
      <c r="H60" s="19"/>
      <c r="I60" s="19"/>
      <c r="J60" s="20"/>
      <c r="K60" s="17"/>
      <c r="L60" s="17"/>
    </row>
    <row r="61" spans="1:12" x14ac:dyDescent="0.4">
      <c r="A61" s="17">
        <v>196806</v>
      </c>
      <c r="B61" s="56" t="s">
        <v>5</v>
      </c>
      <c r="C61" s="57"/>
      <c r="D61" s="18"/>
      <c r="E61" s="8"/>
      <c r="F61" s="13"/>
      <c r="G61" s="8"/>
      <c r="H61" s="19"/>
      <c r="I61" s="19"/>
      <c r="J61" s="20"/>
      <c r="K61" s="17"/>
      <c r="L61" s="17"/>
    </row>
    <row r="62" spans="1:12" x14ac:dyDescent="0.4">
      <c r="A62" s="17">
        <v>196807</v>
      </c>
      <c r="B62" s="56" t="s">
        <v>3</v>
      </c>
      <c r="C62" s="57"/>
      <c r="D62" s="18">
        <v>581.20000000000005</v>
      </c>
      <c r="E62" s="39">
        <v>20628</v>
      </c>
      <c r="F62" s="13">
        <f t="shared" si="0"/>
        <v>573.09295774647887</v>
      </c>
      <c r="G62" s="8">
        <f t="shared" si="2"/>
        <v>20340.2</v>
      </c>
      <c r="H62" s="19">
        <f t="shared" si="1"/>
        <v>8.1070422535211275</v>
      </c>
      <c r="I62" s="19">
        <v>287.8</v>
      </c>
      <c r="J62" s="20"/>
      <c r="K62" s="17">
        <v>120</v>
      </c>
      <c r="L62" s="17" t="s">
        <v>4</v>
      </c>
    </row>
    <row r="63" spans="1:12" x14ac:dyDescent="0.4">
      <c r="A63" s="17">
        <v>196808</v>
      </c>
      <c r="B63" s="56" t="s">
        <v>3</v>
      </c>
      <c r="C63" s="57"/>
      <c r="D63" s="18">
        <v>2412.1</v>
      </c>
      <c r="E63" s="39">
        <v>85613</v>
      </c>
      <c r="F63" s="13">
        <f t="shared" si="0"/>
        <v>2375.9845070422534</v>
      </c>
      <c r="G63" s="8">
        <f t="shared" si="2"/>
        <v>84330.9</v>
      </c>
      <c r="H63" s="19">
        <f t="shared" si="1"/>
        <v>36.115492957746476</v>
      </c>
      <c r="I63" s="19">
        <v>1282.0999999999999</v>
      </c>
      <c r="J63" s="20"/>
      <c r="K63" s="17">
        <v>744</v>
      </c>
      <c r="L63" s="17" t="s">
        <v>4</v>
      </c>
    </row>
    <row r="64" spans="1:12" x14ac:dyDescent="0.4">
      <c r="A64" s="17">
        <v>196809</v>
      </c>
      <c r="B64" s="56" t="s">
        <v>3</v>
      </c>
      <c r="C64" s="57"/>
      <c r="D64" s="18">
        <v>2432.3000000000002</v>
      </c>
      <c r="E64" s="39">
        <v>86333</v>
      </c>
      <c r="F64" s="13">
        <f t="shared" si="0"/>
        <v>2397.5</v>
      </c>
      <c r="G64" s="8">
        <f t="shared" si="2"/>
        <v>85097.600000000006</v>
      </c>
      <c r="H64" s="19">
        <f t="shared" si="1"/>
        <v>34.800000000000004</v>
      </c>
      <c r="I64" s="19">
        <v>1235.4000000000001</v>
      </c>
      <c r="J64" s="20"/>
      <c r="K64" s="17">
        <v>624</v>
      </c>
      <c r="L64" s="17" t="s">
        <v>4</v>
      </c>
    </row>
    <row r="65" spans="1:12" x14ac:dyDescent="0.4">
      <c r="A65" s="17">
        <v>196810</v>
      </c>
      <c r="B65" s="56" t="s">
        <v>3</v>
      </c>
      <c r="C65" s="57"/>
      <c r="D65" s="18">
        <v>3484.3</v>
      </c>
      <c r="E65" s="39">
        <v>123670</v>
      </c>
      <c r="F65" s="13">
        <f t="shared" si="0"/>
        <v>3431.0971830985918</v>
      </c>
      <c r="G65" s="8">
        <f t="shared" si="2"/>
        <v>121781.3</v>
      </c>
      <c r="H65" s="19">
        <f t="shared" si="1"/>
        <v>53.202816901408454</v>
      </c>
      <c r="I65" s="19">
        <v>1888.7</v>
      </c>
      <c r="J65" s="20"/>
      <c r="K65" s="17">
        <v>624</v>
      </c>
      <c r="L65" s="17" t="s">
        <v>4</v>
      </c>
    </row>
    <row r="66" spans="1:12" x14ac:dyDescent="0.4">
      <c r="A66" s="17">
        <v>196811</v>
      </c>
      <c r="B66" s="56" t="s">
        <v>5</v>
      </c>
      <c r="C66" s="57"/>
      <c r="D66" s="18"/>
      <c r="E66" s="8"/>
      <c r="F66" s="13"/>
      <c r="G66" s="8"/>
      <c r="H66" s="19"/>
      <c r="I66" s="19"/>
      <c r="J66" s="20"/>
      <c r="K66" s="17"/>
      <c r="L66" s="17"/>
    </row>
    <row r="67" spans="1:12" x14ac:dyDescent="0.4">
      <c r="A67" s="17">
        <v>196812</v>
      </c>
      <c r="B67" s="56" t="s">
        <v>5</v>
      </c>
      <c r="C67" s="57"/>
      <c r="D67" s="18"/>
      <c r="E67" s="8"/>
      <c r="F67" s="13"/>
      <c r="G67" s="8"/>
      <c r="H67" s="19"/>
      <c r="I67" s="19"/>
      <c r="J67" s="20"/>
      <c r="K67" s="17"/>
      <c r="L67" s="17"/>
    </row>
    <row r="68" spans="1:12" x14ac:dyDescent="0.4">
      <c r="A68" s="17">
        <v>196901</v>
      </c>
      <c r="B68" s="56" t="s">
        <v>5</v>
      </c>
      <c r="C68" s="57"/>
      <c r="D68" s="18"/>
      <c r="E68" s="8"/>
      <c r="F68" s="13"/>
      <c r="G68" s="8"/>
      <c r="H68" s="19"/>
      <c r="I68" s="19"/>
      <c r="J68" s="20"/>
      <c r="K68" s="17"/>
      <c r="L68" s="17"/>
    </row>
    <row r="69" spans="1:12" x14ac:dyDescent="0.4">
      <c r="A69" s="17">
        <v>196902</v>
      </c>
      <c r="B69" s="56" t="s">
        <v>5</v>
      </c>
      <c r="C69" s="57"/>
      <c r="D69" s="18"/>
      <c r="E69" s="8"/>
      <c r="F69" s="13"/>
      <c r="G69" s="8"/>
      <c r="H69" s="19"/>
      <c r="I69" s="19"/>
      <c r="J69" s="20"/>
      <c r="K69" s="17"/>
      <c r="L69" s="17"/>
    </row>
    <row r="70" spans="1:12" x14ac:dyDescent="0.4">
      <c r="A70" s="17">
        <v>196903</v>
      </c>
      <c r="B70" s="56" t="s">
        <v>3</v>
      </c>
      <c r="C70" s="57"/>
      <c r="D70" s="18">
        <v>202.9</v>
      </c>
      <c r="E70" s="39">
        <v>7200</v>
      </c>
      <c r="F70" s="13">
        <f t="shared" si="0"/>
        <v>199.84366197183098</v>
      </c>
      <c r="G70" s="8">
        <f t="shared" si="2"/>
        <v>7091.5</v>
      </c>
      <c r="H70" s="19">
        <f t="shared" si="1"/>
        <v>3.056338028169014</v>
      </c>
      <c r="I70" s="19">
        <v>108.5</v>
      </c>
      <c r="J70" s="20"/>
      <c r="K70" s="17">
        <v>72</v>
      </c>
      <c r="L70" s="17" t="s">
        <v>4</v>
      </c>
    </row>
    <row r="71" spans="1:12" x14ac:dyDescent="0.4">
      <c r="A71" s="17">
        <v>196904</v>
      </c>
      <c r="B71" s="56" t="s">
        <v>3</v>
      </c>
      <c r="C71" s="57"/>
      <c r="D71" s="18">
        <v>2613</v>
      </c>
      <c r="E71" s="39">
        <v>92744</v>
      </c>
      <c r="F71" s="13">
        <f t="shared" si="0"/>
        <v>2566.9352112676056</v>
      </c>
      <c r="G71" s="8">
        <f t="shared" si="2"/>
        <v>91108.7</v>
      </c>
      <c r="H71" s="19">
        <f t="shared" si="1"/>
        <v>46.064788732394362</v>
      </c>
      <c r="I71" s="19">
        <v>1635.3</v>
      </c>
      <c r="J71" s="20"/>
      <c r="K71" s="17">
        <v>720</v>
      </c>
      <c r="L71" s="17" t="s">
        <v>4</v>
      </c>
    </row>
    <row r="72" spans="1:12" x14ac:dyDescent="0.4">
      <c r="A72" s="17">
        <v>196905</v>
      </c>
      <c r="B72" s="56" t="s">
        <v>3</v>
      </c>
      <c r="C72" s="57"/>
      <c r="D72" s="18">
        <v>1953.6</v>
      </c>
      <c r="E72" s="39">
        <v>69339</v>
      </c>
      <c r="F72" s="13">
        <f t="shared" si="0"/>
        <v>1918.0169014084506</v>
      </c>
      <c r="G72" s="8">
        <f t="shared" si="2"/>
        <v>68075.8</v>
      </c>
      <c r="H72" s="19">
        <f t="shared" si="1"/>
        <v>35.583098591549295</v>
      </c>
      <c r="I72" s="19">
        <v>1263.2</v>
      </c>
      <c r="J72" s="20"/>
      <c r="K72" s="17">
        <v>744</v>
      </c>
      <c r="L72" s="17" t="s">
        <v>4</v>
      </c>
    </row>
    <row r="73" spans="1:12" x14ac:dyDescent="0.4">
      <c r="A73" s="17">
        <v>196906</v>
      </c>
      <c r="B73" s="56" t="s">
        <v>3</v>
      </c>
      <c r="C73" s="57"/>
      <c r="D73" s="18">
        <v>1717.1</v>
      </c>
      <c r="E73" s="39">
        <v>60947</v>
      </c>
      <c r="F73" s="13">
        <f t="shared" ref="F73:F136" si="3">D73-H73</f>
        <v>1686.7676056338028</v>
      </c>
      <c r="G73" s="8">
        <f t="shared" ref="G73:G136" si="4">E73-I73</f>
        <v>59870.2</v>
      </c>
      <c r="H73" s="19">
        <f t="shared" ref="H73:H136" si="5">I73/35.5</f>
        <v>30.332394366197182</v>
      </c>
      <c r="I73" s="19">
        <v>1076.8</v>
      </c>
      <c r="J73" s="20"/>
      <c r="K73" s="17">
        <v>720</v>
      </c>
      <c r="L73" s="17" t="s">
        <v>4</v>
      </c>
    </row>
    <row r="74" spans="1:12" x14ac:dyDescent="0.4">
      <c r="A74" s="17">
        <v>196907</v>
      </c>
      <c r="B74" s="56" t="s">
        <v>3</v>
      </c>
      <c r="C74" s="57"/>
      <c r="D74" s="18">
        <v>2079.4</v>
      </c>
      <c r="E74" s="39">
        <v>73804</v>
      </c>
      <c r="F74" s="13">
        <f t="shared" si="3"/>
        <v>2040.0788732394367</v>
      </c>
      <c r="G74" s="8">
        <f t="shared" si="4"/>
        <v>72408.100000000006</v>
      </c>
      <c r="H74" s="19">
        <f t="shared" si="5"/>
        <v>39.321126760563381</v>
      </c>
      <c r="I74" s="19">
        <v>1395.9</v>
      </c>
      <c r="J74" s="20"/>
      <c r="K74" s="17">
        <v>720</v>
      </c>
      <c r="L74" s="17" t="s">
        <v>4</v>
      </c>
    </row>
    <row r="75" spans="1:12" x14ac:dyDescent="0.4">
      <c r="A75" s="17">
        <v>196908</v>
      </c>
      <c r="B75" s="56" t="s">
        <v>3</v>
      </c>
      <c r="C75" s="57"/>
      <c r="D75" s="18">
        <v>1811.2</v>
      </c>
      <c r="E75" s="39">
        <v>64286</v>
      </c>
      <c r="F75" s="13">
        <f t="shared" si="3"/>
        <v>1780.4704225352114</v>
      </c>
      <c r="G75" s="8">
        <f t="shared" si="4"/>
        <v>63195.1</v>
      </c>
      <c r="H75" s="19">
        <f t="shared" si="5"/>
        <v>30.729577464788736</v>
      </c>
      <c r="I75" s="19">
        <v>1090.9000000000001</v>
      </c>
      <c r="J75" s="20"/>
      <c r="K75" s="17">
        <v>744</v>
      </c>
      <c r="L75" s="17" t="s">
        <v>4</v>
      </c>
    </row>
    <row r="76" spans="1:12" x14ac:dyDescent="0.4">
      <c r="A76" s="17">
        <v>196909</v>
      </c>
      <c r="B76" s="56" t="s">
        <v>3</v>
      </c>
      <c r="C76" s="57"/>
      <c r="D76" s="18">
        <v>2223.9</v>
      </c>
      <c r="E76" s="39">
        <v>78936</v>
      </c>
      <c r="F76" s="13">
        <f t="shared" si="3"/>
        <v>2182.9845070422534</v>
      </c>
      <c r="G76" s="8">
        <f t="shared" si="4"/>
        <v>77483.5</v>
      </c>
      <c r="H76" s="19">
        <f t="shared" si="5"/>
        <v>40.91549295774648</v>
      </c>
      <c r="I76" s="19">
        <v>1452.5</v>
      </c>
      <c r="J76" s="20"/>
      <c r="K76" s="17">
        <v>720</v>
      </c>
      <c r="L76" s="17" t="s">
        <v>4</v>
      </c>
    </row>
    <row r="77" spans="1:12" x14ac:dyDescent="0.4">
      <c r="A77" s="17">
        <v>196910</v>
      </c>
      <c r="B77" s="56" t="s">
        <v>5</v>
      </c>
      <c r="C77" s="57"/>
      <c r="D77" s="18"/>
      <c r="E77" s="8"/>
      <c r="F77" s="13"/>
      <c r="G77" s="8"/>
      <c r="H77" s="19"/>
      <c r="I77" s="19"/>
      <c r="J77" s="20"/>
      <c r="K77" s="17"/>
      <c r="L77" s="17"/>
    </row>
    <row r="78" spans="1:12" x14ac:dyDescent="0.4">
      <c r="A78" s="17">
        <v>196911</v>
      </c>
      <c r="B78" s="56" t="s">
        <v>5</v>
      </c>
      <c r="C78" s="57"/>
      <c r="D78" s="18"/>
      <c r="E78" s="8"/>
      <c r="F78" s="13"/>
      <c r="G78" s="8"/>
      <c r="H78" s="19"/>
      <c r="I78" s="19"/>
      <c r="J78" s="20"/>
      <c r="K78" s="17"/>
      <c r="L78" s="17"/>
    </row>
    <row r="79" spans="1:12" x14ac:dyDescent="0.4">
      <c r="A79" s="17">
        <v>196912</v>
      </c>
      <c r="B79" s="56" t="s">
        <v>5</v>
      </c>
      <c r="C79" s="57"/>
      <c r="D79" s="18"/>
      <c r="E79" s="8"/>
      <c r="F79" s="13"/>
      <c r="G79" s="8"/>
      <c r="H79" s="19"/>
      <c r="I79" s="19"/>
      <c r="J79" s="20"/>
      <c r="K79" s="17"/>
      <c r="L79" s="17"/>
    </row>
    <row r="80" spans="1:12" x14ac:dyDescent="0.4">
      <c r="A80" s="17">
        <v>197001</v>
      </c>
      <c r="B80" s="56" t="s">
        <v>5</v>
      </c>
      <c r="C80" s="57"/>
      <c r="D80" s="18"/>
      <c r="E80" s="8"/>
      <c r="F80" s="13"/>
      <c r="G80" s="8"/>
      <c r="H80" s="19"/>
      <c r="I80" s="19"/>
      <c r="J80" s="20"/>
      <c r="K80" s="17"/>
      <c r="L80" s="17"/>
    </row>
    <row r="81" spans="1:12" x14ac:dyDescent="0.4">
      <c r="A81" s="17">
        <v>197002</v>
      </c>
      <c r="B81" s="56" t="s">
        <v>5</v>
      </c>
      <c r="C81" s="57"/>
      <c r="D81" s="18"/>
      <c r="E81" s="8"/>
      <c r="F81" s="13"/>
      <c r="G81" s="8"/>
      <c r="H81" s="19"/>
      <c r="I81" s="19"/>
      <c r="J81" s="20"/>
      <c r="K81" s="17"/>
      <c r="L81" s="17"/>
    </row>
    <row r="82" spans="1:12" x14ac:dyDescent="0.4">
      <c r="A82" s="17">
        <v>197003</v>
      </c>
      <c r="B82" s="56" t="s">
        <v>5</v>
      </c>
      <c r="C82" s="57"/>
      <c r="D82" s="18"/>
      <c r="E82" s="8"/>
      <c r="F82" s="13"/>
      <c r="G82" s="8"/>
      <c r="H82" s="19"/>
      <c r="I82" s="19"/>
      <c r="J82" s="20"/>
      <c r="K82" s="17"/>
      <c r="L82" s="17"/>
    </row>
    <row r="83" spans="1:12" x14ac:dyDescent="0.4">
      <c r="A83" s="17">
        <v>197004</v>
      </c>
      <c r="B83" s="56" t="s">
        <v>5</v>
      </c>
      <c r="C83" s="57"/>
      <c r="D83" s="18"/>
      <c r="E83" s="8"/>
      <c r="F83" s="13"/>
      <c r="G83" s="8"/>
      <c r="H83" s="19"/>
      <c r="I83" s="19"/>
      <c r="J83" s="20"/>
      <c r="K83" s="17"/>
      <c r="L83" s="17"/>
    </row>
    <row r="84" spans="1:12" x14ac:dyDescent="0.4">
      <c r="A84" s="17">
        <v>197005</v>
      </c>
      <c r="B84" s="56" t="s">
        <v>5</v>
      </c>
      <c r="C84" s="57"/>
      <c r="D84" s="18"/>
      <c r="E84" s="8"/>
      <c r="F84" s="13"/>
      <c r="G84" s="8"/>
      <c r="H84" s="19"/>
      <c r="I84" s="19"/>
      <c r="J84" s="20"/>
      <c r="K84" s="17"/>
      <c r="L84" s="17"/>
    </row>
    <row r="85" spans="1:12" x14ac:dyDescent="0.4">
      <c r="A85" s="17">
        <v>197006</v>
      </c>
      <c r="B85" s="56" t="s">
        <v>3</v>
      </c>
      <c r="C85" s="57"/>
      <c r="D85" s="18">
        <v>2178.6</v>
      </c>
      <c r="E85" s="39">
        <v>77328</v>
      </c>
      <c r="F85" s="13">
        <f t="shared" si="3"/>
        <v>2147.9295774647885</v>
      </c>
      <c r="G85" s="8">
        <f t="shared" si="4"/>
        <v>76239.199999999997</v>
      </c>
      <c r="H85" s="19">
        <f t="shared" si="5"/>
        <v>30.670422535211266</v>
      </c>
      <c r="I85" s="19">
        <v>1088.8</v>
      </c>
      <c r="J85" s="20"/>
      <c r="K85" s="17">
        <v>720</v>
      </c>
      <c r="L85" s="17" t="s">
        <v>4</v>
      </c>
    </row>
    <row r="86" spans="1:12" x14ac:dyDescent="0.4">
      <c r="A86" s="17">
        <v>197007</v>
      </c>
      <c r="B86" s="56" t="s">
        <v>3</v>
      </c>
      <c r="C86" s="57"/>
      <c r="D86" s="18">
        <v>2031</v>
      </c>
      <c r="E86" s="39">
        <v>72088</v>
      </c>
      <c r="F86" s="13">
        <f t="shared" si="3"/>
        <v>1999.6338028169014</v>
      </c>
      <c r="G86" s="8">
        <f t="shared" si="4"/>
        <v>70974.5</v>
      </c>
      <c r="H86" s="19">
        <f t="shared" si="5"/>
        <v>31.366197183098592</v>
      </c>
      <c r="I86" s="19">
        <v>1113.5</v>
      </c>
      <c r="J86" s="20"/>
      <c r="K86" s="17">
        <v>720</v>
      </c>
      <c r="L86" s="17" t="s">
        <v>4</v>
      </c>
    </row>
    <row r="87" spans="1:12" x14ac:dyDescent="0.4">
      <c r="A87" s="17">
        <v>197008</v>
      </c>
      <c r="B87" s="56" t="s">
        <v>3</v>
      </c>
      <c r="C87" s="57"/>
      <c r="D87" s="18">
        <v>1983.7</v>
      </c>
      <c r="E87" s="39">
        <v>70408</v>
      </c>
      <c r="F87" s="13">
        <f t="shared" si="3"/>
        <v>1956.4267605633804</v>
      </c>
      <c r="G87" s="8">
        <f t="shared" si="4"/>
        <v>69439.8</v>
      </c>
      <c r="H87" s="19">
        <f t="shared" si="5"/>
        <v>27.273239436619718</v>
      </c>
      <c r="I87" s="19">
        <v>968.2</v>
      </c>
      <c r="J87" s="20"/>
      <c r="K87" s="17">
        <v>744</v>
      </c>
      <c r="L87" s="17" t="s">
        <v>4</v>
      </c>
    </row>
    <row r="88" spans="1:12" x14ac:dyDescent="0.4">
      <c r="A88" s="17">
        <v>197009</v>
      </c>
      <c r="B88" s="56" t="s">
        <v>3</v>
      </c>
      <c r="C88" s="57"/>
      <c r="D88" s="18">
        <v>2018</v>
      </c>
      <c r="E88" s="39">
        <v>71625</v>
      </c>
      <c r="F88" s="13">
        <f t="shared" si="3"/>
        <v>1986.7718309859156</v>
      </c>
      <c r="G88" s="8">
        <f t="shared" si="4"/>
        <v>70516.399999999994</v>
      </c>
      <c r="H88" s="19">
        <f t="shared" si="5"/>
        <v>31.228169014084504</v>
      </c>
      <c r="I88" s="19">
        <v>1108.5999999999999</v>
      </c>
      <c r="J88" s="20"/>
      <c r="K88" s="17">
        <v>720</v>
      </c>
      <c r="L88" s="17" t="s">
        <v>4</v>
      </c>
    </row>
    <row r="89" spans="1:12" x14ac:dyDescent="0.4">
      <c r="A89" s="17">
        <v>197010</v>
      </c>
      <c r="B89" s="56" t="s">
        <v>3</v>
      </c>
      <c r="C89" s="57"/>
      <c r="D89" s="18">
        <v>2833.7</v>
      </c>
      <c r="E89" s="39">
        <v>100578</v>
      </c>
      <c r="F89" s="13">
        <f t="shared" si="3"/>
        <v>2792.4915492957743</v>
      </c>
      <c r="G89" s="8">
        <f t="shared" si="4"/>
        <v>99115.1</v>
      </c>
      <c r="H89" s="19">
        <f t="shared" si="5"/>
        <v>41.208450704225356</v>
      </c>
      <c r="I89" s="19">
        <v>1462.9</v>
      </c>
      <c r="J89" s="20"/>
      <c r="K89" s="17">
        <v>744</v>
      </c>
      <c r="L89" s="17" t="s">
        <v>4</v>
      </c>
    </row>
    <row r="90" spans="1:12" x14ac:dyDescent="0.4">
      <c r="A90" s="17">
        <v>197011</v>
      </c>
      <c r="B90" s="56" t="s">
        <v>3</v>
      </c>
      <c r="C90" s="57"/>
      <c r="D90" s="18">
        <v>2016.8</v>
      </c>
      <c r="E90" s="39">
        <v>71583</v>
      </c>
      <c r="F90" s="13">
        <f t="shared" si="3"/>
        <v>1986.1661971830986</v>
      </c>
      <c r="G90" s="8">
        <f t="shared" si="4"/>
        <v>70495.5</v>
      </c>
      <c r="H90" s="19">
        <f t="shared" si="5"/>
        <v>30.633802816901408</v>
      </c>
      <c r="I90" s="19">
        <v>1087.5</v>
      </c>
      <c r="J90" s="20"/>
      <c r="K90" s="17">
        <v>720</v>
      </c>
      <c r="L90" s="17" t="s">
        <v>4</v>
      </c>
    </row>
    <row r="91" spans="1:12" x14ac:dyDescent="0.4">
      <c r="A91" s="17">
        <v>197012</v>
      </c>
      <c r="B91" s="56" t="s">
        <v>3</v>
      </c>
      <c r="C91" s="57"/>
      <c r="D91" s="18">
        <v>1774.1</v>
      </c>
      <c r="E91" s="39">
        <v>62968</v>
      </c>
      <c r="F91" s="13">
        <f t="shared" si="3"/>
        <v>1745.5507042253521</v>
      </c>
      <c r="G91" s="8">
        <f t="shared" si="4"/>
        <v>61954.5</v>
      </c>
      <c r="H91" s="19">
        <f t="shared" si="5"/>
        <v>28.549295774647888</v>
      </c>
      <c r="I91" s="19">
        <v>1013.5</v>
      </c>
      <c r="J91" s="20"/>
      <c r="K91" s="17">
        <v>696</v>
      </c>
      <c r="L91" s="17" t="s">
        <v>4</v>
      </c>
    </row>
    <row r="92" spans="1:12" x14ac:dyDescent="0.4">
      <c r="A92" s="17">
        <v>197101</v>
      </c>
      <c r="B92" s="56" t="s">
        <v>3</v>
      </c>
      <c r="C92" s="57"/>
      <c r="D92" s="18">
        <v>2287.1999999999998</v>
      </c>
      <c r="E92" s="39">
        <v>81182</v>
      </c>
      <c r="F92" s="13">
        <f t="shared" si="3"/>
        <v>2251.7352112676053</v>
      </c>
      <c r="G92" s="8">
        <f t="shared" si="4"/>
        <v>79923</v>
      </c>
      <c r="H92" s="19">
        <f t="shared" si="5"/>
        <v>35.464788732394368</v>
      </c>
      <c r="I92" s="19">
        <v>1259</v>
      </c>
      <c r="J92" s="20"/>
      <c r="K92" s="17">
        <v>720</v>
      </c>
      <c r="L92" s="17" t="s">
        <v>4</v>
      </c>
    </row>
    <row r="93" spans="1:12" x14ac:dyDescent="0.4">
      <c r="A93" s="17">
        <v>197102</v>
      </c>
      <c r="B93" s="56" t="s">
        <v>3</v>
      </c>
      <c r="C93" s="57"/>
      <c r="D93" s="18">
        <v>2118.1</v>
      </c>
      <c r="E93" s="39">
        <v>75181</v>
      </c>
      <c r="F93" s="13">
        <f t="shared" si="3"/>
        <v>2088.3704225352112</v>
      </c>
      <c r="G93" s="8">
        <f t="shared" si="4"/>
        <v>74125.600000000006</v>
      </c>
      <c r="H93" s="19">
        <f t="shared" si="5"/>
        <v>29.729577464788736</v>
      </c>
      <c r="I93" s="19">
        <v>1055.4000000000001</v>
      </c>
      <c r="J93" s="20"/>
      <c r="K93" s="17">
        <v>672</v>
      </c>
      <c r="L93" s="17" t="s">
        <v>4</v>
      </c>
    </row>
    <row r="94" spans="1:12" x14ac:dyDescent="0.4">
      <c r="A94" s="17">
        <v>197103</v>
      </c>
      <c r="B94" s="56" t="s">
        <v>3</v>
      </c>
      <c r="C94" s="57"/>
      <c r="D94" s="18">
        <v>2068.6</v>
      </c>
      <c r="E94" s="39">
        <v>73421</v>
      </c>
      <c r="F94" s="13">
        <f t="shared" si="3"/>
        <v>2037.1098591549294</v>
      </c>
      <c r="G94" s="8">
        <f t="shared" si="4"/>
        <v>72303.100000000006</v>
      </c>
      <c r="H94" s="19">
        <f t="shared" si="5"/>
        <v>31.490140845070425</v>
      </c>
      <c r="I94" s="19">
        <v>1117.9000000000001</v>
      </c>
      <c r="J94" s="20"/>
      <c r="K94" s="17">
        <v>744</v>
      </c>
      <c r="L94" s="17" t="s">
        <v>4</v>
      </c>
    </row>
    <row r="95" spans="1:12" x14ac:dyDescent="0.4">
      <c r="A95" s="17">
        <v>197104</v>
      </c>
      <c r="B95" s="56" t="s">
        <v>3</v>
      </c>
      <c r="C95" s="57"/>
      <c r="D95" s="18">
        <v>1799.5</v>
      </c>
      <c r="E95" s="39">
        <v>63871</v>
      </c>
      <c r="F95" s="13">
        <f t="shared" si="3"/>
        <v>1774.3845070422535</v>
      </c>
      <c r="G95" s="8">
        <f t="shared" si="4"/>
        <v>62979.4</v>
      </c>
      <c r="H95" s="19">
        <f t="shared" si="5"/>
        <v>25.115492957746479</v>
      </c>
      <c r="I95" s="19">
        <v>891.6</v>
      </c>
      <c r="J95" s="20"/>
      <c r="K95" s="17">
        <v>672</v>
      </c>
      <c r="L95" s="17" t="s">
        <v>4</v>
      </c>
    </row>
    <row r="96" spans="1:12" x14ac:dyDescent="0.4">
      <c r="A96" s="17">
        <v>197105</v>
      </c>
      <c r="B96" s="56" t="s">
        <v>3</v>
      </c>
      <c r="C96" s="57"/>
      <c r="D96" s="18">
        <v>1887</v>
      </c>
      <c r="E96" s="39">
        <v>66976</v>
      </c>
      <c r="F96" s="13">
        <f t="shared" si="3"/>
        <v>1858.4140845070422</v>
      </c>
      <c r="G96" s="8">
        <f t="shared" si="4"/>
        <v>65961.2</v>
      </c>
      <c r="H96" s="19">
        <f t="shared" si="5"/>
        <v>28.585915492957746</v>
      </c>
      <c r="I96" s="19">
        <v>1014.8</v>
      </c>
      <c r="J96" s="20"/>
      <c r="K96" s="17">
        <v>720</v>
      </c>
      <c r="L96" s="17" t="s">
        <v>4</v>
      </c>
    </row>
    <row r="97" spans="1:12" x14ac:dyDescent="0.4">
      <c r="A97" s="17">
        <v>197106</v>
      </c>
      <c r="B97" s="56" t="s">
        <v>3</v>
      </c>
      <c r="C97" s="57"/>
      <c r="D97" s="18">
        <v>2238.6</v>
      </c>
      <c r="E97" s="39">
        <v>79457</v>
      </c>
      <c r="F97" s="13">
        <f t="shared" si="3"/>
        <v>2207.8478873239437</v>
      </c>
      <c r="G97" s="8">
        <f t="shared" si="4"/>
        <v>78365.3</v>
      </c>
      <c r="H97" s="19">
        <f t="shared" si="5"/>
        <v>30.752112676056338</v>
      </c>
      <c r="I97" s="19">
        <v>1091.7</v>
      </c>
      <c r="J97" s="20"/>
      <c r="K97" s="17">
        <v>720</v>
      </c>
      <c r="L97" s="17" t="s">
        <v>4</v>
      </c>
    </row>
    <row r="98" spans="1:12" x14ac:dyDescent="0.4">
      <c r="A98" s="17">
        <v>197107</v>
      </c>
      <c r="B98" s="56" t="s">
        <v>3</v>
      </c>
      <c r="C98" s="57"/>
      <c r="D98" s="18">
        <v>2237.1</v>
      </c>
      <c r="E98" s="39">
        <v>79403</v>
      </c>
      <c r="F98" s="13">
        <f t="shared" si="3"/>
        <v>2207.3901408450702</v>
      </c>
      <c r="G98" s="8">
        <f t="shared" si="4"/>
        <v>78348.3</v>
      </c>
      <c r="H98" s="19">
        <f t="shared" si="5"/>
        <v>29.709859154929578</v>
      </c>
      <c r="I98" s="19">
        <v>1054.7</v>
      </c>
      <c r="J98" s="20"/>
      <c r="K98" s="17">
        <v>720</v>
      </c>
      <c r="L98" s="17" t="s">
        <v>4</v>
      </c>
    </row>
    <row r="99" spans="1:12" x14ac:dyDescent="0.4">
      <c r="A99" s="17">
        <v>197108</v>
      </c>
      <c r="B99" s="56" t="s">
        <v>3</v>
      </c>
      <c r="C99" s="57"/>
      <c r="D99" s="18">
        <v>1994</v>
      </c>
      <c r="E99" s="39">
        <v>70774</v>
      </c>
      <c r="F99" s="13">
        <f t="shared" si="3"/>
        <v>1968.6</v>
      </c>
      <c r="G99" s="8">
        <f t="shared" si="4"/>
        <v>69872.3</v>
      </c>
      <c r="H99" s="19">
        <f t="shared" si="5"/>
        <v>25.400000000000002</v>
      </c>
      <c r="I99" s="19">
        <v>901.7</v>
      </c>
      <c r="J99" s="20"/>
      <c r="K99" s="17">
        <v>624</v>
      </c>
      <c r="L99" s="17" t="s">
        <v>4</v>
      </c>
    </row>
    <row r="100" spans="1:12" x14ac:dyDescent="0.4">
      <c r="A100" s="17">
        <v>197109</v>
      </c>
      <c r="B100" s="56" t="s">
        <v>3</v>
      </c>
      <c r="C100" s="57"/>
      <c r="D100" s="18">
        <v>1853.5</v>
      </c>
      <c r="E100" s="39">
        <v>65788</v>
      </c>
      <c r="F100" s="13">
        <f t="shared" si="3"/>
        <v>1827.8183098591549</v>
      </c>
      <c r="G100" s="8">
        <f t="shared" si="4"/>
        <v>64876.3</v>
      </c>
      <c r="H100" s="19">
        <f t="shared" si="5"/>
        <v>25.68169014084507</v>
      </c>
      <c r="I100" s="19">
        <v>911.7</v>
      </c>
      <c r="J100" s="20"/>
      <c r="K100" s="17">
        <v>672</v>
      </c>
      <c r="L100" s="17" t="s">
        <v>4</v>
      </c>
    </row>
    <row r="101" spans="1:12" x14ac:dyDescent="0.4">
      <c r="A101" s="17">
        <v>197110</v>
      </c>
      <c r="B101" s="56" t="s">
        <v>3</v>
      </c>
      <c r="C101" s="57"/>
      <c r="D101" s="18">
        <v>2212.6</v>
      </c>
      <c r="E101" s="39">
        <v>78533</v>
      </c>
      <c r="F101" s="13">
        <f t="shared" si="3"/>
        <v>2181.5774647887324</v>
      </c>
      <c r="G101" s="8">
        <f t="shared" si="4"/>
        <v>77431.7</v>
      </c>
      <c r="H101" s="19">
        <f t="shared" si="5"/>
        <v>31.022535211267606</v>
      </c>
      <c r="I101" s="19">
        <v>1101.3</v>
      </c>
      <c r="J101" s="20"/>
      <c r="K101" s="17">
        <v>720</v>
      </c>
      <c r="L101" s="17" t="s">
        <v>4</v>
      </c>
    </row>
    <row r="102" spans="1:12" x14ac:dyDescent="0.4">
      <c r="A102" s="17">
        <v>197111</v>
      </c>
      <c r="B102" s="56" t="s">
        <v>3</v>
      </c>
      <c r="C102" s="57"/>
      <c r="D102" s="18">
        <v>2634.2</v>
      </c>
      <c r="E102" s="39">
        <v>93499</v>
      </c>
      <c r="F102" s="13">
        <f t="shared" si="3"/>
        <v>2595.0309859154927</v>
      </c>
      <c r="G102" s="8">
        <f t="shared" si="4"/>
        <v>92108.5</v>
      </c>
      <c r="H102" s="19">
        <f t="shared" si="5"/>
        <v>39.16901408450704</v>
      </c>
      <c r="I102" s="19">
        <v>1390.5</v>
      </c>
      <c r="J102" s="20"/>
      <c r="K102" s="17">
        <v>720</v>
      </c>
      <c r="L102" s="17" t="s">
        <v>4</v>
      </c>
    </row>
    <row r="103" spans="1:12" x14ac:dyDescent="0.4">
      <c r="A103" s="17">
        <v>197112</v>
      </c>
      <c r="B103" s="56" t="s">
        <v>3</v>
      </c>
      <c r="C103" s="57"/>
      <c r="D103" s="18">
        <v>1838.9</v>
      </c>
      <c r="E103" s="39">
        <v>65270</v>
      </c>
      <c r="F103" s="13">
        <f t="shared" si="3"/>
        <v>1810.6887323943663</v>
      </c>
      <c r="G103" s="8">
        <f t="shared" si="4"/>
        <v>64268.5</v>
      </c>
      <c r="H103" s="19">
        <f t="shared" si="5"/>
        <v>28.211267605633804</v>
      </c>
      <c r="I103" s="19">
        <v>1001.5</v>
      </c>
      <c r="J103" s="20"/>
      <c r="K103" s="17">
        <v>696</v>
      </c>
      <c r="L103" s="17" t="s">
        <v>4</v>
      </c>
    </row>
    <row r="104" spans="1:12" x14ac:dyDescent="0.4">
      <c r="A104" s="17">
        <v>197201</v>
      </c>
      <c r="B104" s="56" t="s">
        <v>3</v>
      </c>
      <c r="C104" s="57"/>
      <c r="D104" s="18">
        <v>2066.1</v>
      </c>
      <c r="E104" s="39">
        <v>73333</v>
      </c>
      <c r="F104" s="13">
        <f t="shared" si="3"/>
        <v>2039.0605633802816</v>
      </c>
      <c r="G104" s="8">
        <f t="shared" si="4"/>
        <v>72373.100000000006</v>
      </c>
      <c r="H104" s="19">
        <f t="shared" si="5"/>
        <v>27.039436619718309</v>
      </c>
      <c r="I104" s="19">
        <v>959.9</v>
      </c>
      <c r="J104" s="20"/>
      <c r="K104" s="17">
        <v>720</v>
      </c>
      <c r="L104" s="17" t="s">
        <v>4</v>
      </c>
    </row>
    <row r="105" spans="1:12" x14ac:dyDescent="0.4">
      <c r="A105" s="17">
        <v>197202</v>
      </c>
      <c r="B105" s="56" t="s">
        <v>3</v>
      </c>
      <c r="C105" s="57"/>
      <c r="D105" s="18">
        <v>2154.3000000000002</v>
      </c>
      <c r="E105" s="39">
        <v>76464</v>
      </c>
      <c r="F105" s="13">
        <f t="shared" si="3"/>
        <v>2124.361971830986</v>
      </c>
      <c r="G105" s="8">
        <f t="shared" si="4"/>
        <v>75401.2</v>
      </c>
      <c r="H105" s="19">
        <f t="shared" si="5"/>
        <v>29.938028169014082</v>
      </c>
      <c r="I105" s="19">
        <v>1062.8</v>
      </c>
      <c r="J105" s="20"/>
      <c r="K105" s="17">
        <v>696</v>
      </c>
      <c r="L105" s="17" t="s">
        <v>4</v>
      </c>
    </row>
    <row r="106" spans="1:12" x14ac:dyDescent="0.4">
      <c r="A106" s="17">
        <v>197203</v>
      </c>
      <c r="B106" s="56" t="s">
        <v>3</v>
      </c>
      <c r="C106" s="57"/>
      <c r="D106" s="18">
        <v>2471.5</v>
      </c>
      <c r="E106" s="39">
        <v>87721</v>
      </c>
      <c r="F106" s="13">
        <f t="shared" si="3"/>
        <v>2439.8859154929578</v>
      </c>
      <c r="G106" s="8">
        <f t="shared" si="4"/>
        <v>86598.7</v>
      </c>
      <c r="H106" s="19">
        <f t="shared" si="5"/>
        <v>31.614084507042254</v>
      </c>
      <c r="I106" s="19">
        <v>1122.3</v>
      </c>
      <c r="J106" s="20"/>
      <c r="K106" s="17">
        <v>744</v>
      </c>
      <c r="L106" s="17" t="s">
        <v>4</v>
      </c>
    </row>
    <row r="107" spans="1:12" x14ac:dyDescent="0.4">
      <c r="A107" s="17">
        <v>197204</v>
      </c>
      <c r="B107" s="56" t="s">
        <v>3</v>
      </c>
      <c r="C107" s="57"/>
      <c r="D107" s="18">
        <v>2138.5</v>
      </c>
      <c r="E107" s="39">
        <v>75905</v>
      </c>
      <c r="F107" s="13">
        <f t="shared" si="3"/>
        <v>2105.5957746478875</v>
      </c>
      <c r="G107" s="8">
        <f t="shared" si="4"/>
        <v>74736.899999999994</v>
      </c>
      <c r="H107" s="19">
        <f t="shared" si="5"/>
        <v>32.904225352112675</v>
      </c>
      <c r="I107" s="19">
        <v>1168.0999999999999</v>
      </c>
      <c r="J107" s="20"/>
      <c r="K107" s="17">
        <v>720</v>
      </c>
      <c r="L107" s="17" t="s">
        <v>4</v>
      </c>
    </row>
    <row r="108" spans="1:12" x14ac:dyDescent="0.4">
      <c r="A108" s="17">
        <v>197205</v>
      </c>
      <c r="B108" s="56" t="s">
        <v>3</v>
      </c>
      <c r="C108" s="57"/>
      <c r="D108" s="18">
        <v>2083</v>
      </c>
      <c r="E108" s="39">
        <v>73933</v>
      </c>
      <c r="F108" s="13">
        <f t="shared" si="3"/>
        <v>2040.5408450704226</v>
      </c>
      <c r="G108" s="8">
        <f t="shared" si="4"/>
        <v>72425.7</v>
      </c>
      <c r="H108" s="19">
        <f t="shared" si="5"/>
        <v>42.459154929577466</v>
      </c>
      <c r="I108" s="19">
        <v>1507.3</v>
      </c>
      <c r="J108" s="20"/>
      <c r="K108" s="17">
        <v>696</v>
      </c>
      <c r="L108" s="17" t="s">
        <v>4</v>
      </c>
    </row>
    <row r="109" spans="1:12" x14ac:dyDescent="0.4">
      <c r="A109" s="17">
        <v>197206</v>
      </c>
      <c r="B109" s="56" t="s">
        <v>3</v>
      </c>
      <c r="C109" s="57"/>
      <c r="D109" s="18">
        <v>1805</v>
      </c>
      <c r="E109" s="39">
        <v>64066</v>
      </c>
      <c r="F109" s="13">
        <f t="shared" si="3"/>
        <v>1777.1887323943663</v>
      </c>
      <c r="G109" s="8">
        <f t="shared" si="4"/>
        <v>63078.7</v>
      </c>
      <c r="H109" s="19">
        <f t="shared" si="5"/>
        <v>27.811267605633802</v>
      </c>
      <c r="I109" s="19">
        <v>987.3</v>
      </c>
      <c r="J109" s="20"/>
      <c r="K109" s="17">
        <v>696</v>
      </c>
      <c r="L109" s="17" t="s">
        <v>4</v>
      </c>
    </row>
    <row r="110" spans="1:12" x14ac:dyDescent="0.4">
      <c r="A110" s="17">
        <v>197207</v>
      </c>
      <c r="B110" s="56" t="s">
        <v>3</v>
      </c>
      <c r="C110" s="57"/>
      <c r="D110" s="18">
        <v>2197.1999999999998</v>
      </c>
      <c r="E110" s="39">
        <v>77988</v>
      </c>
      <c r="F110" s="13">
        <f t="shared" si="3"/>
        <v>2164.2450704225348</v>
      </c>
      <c r="G110" s="8">
        <f t="shared" si="4"/>
        <v>76818.100000000006</v>
      </c>
      <c r="H110" s="19">
        <f t="shared" si="5"/>
        <v>32.954929577464789</v>
      </c>
      <c r="I110" s="19">
        <v>1169.9000000000001</v>
      </c>
      <c r="J110" s="20"/>
      <c r="K110" s="17">
        <v>720</v>
      </c>
      <c r="L110" s="17" t="s">
        <v>4</v>
      </c>
    </row>
    <row r="111" spans="1:12" x14ac:dyDescent="0.4">
      <c r="A111" s="17">
        <v>197208</v>
      </c>
      <c r="B111" s="56" t="s">
        <v>3</v>
      </c>
      <c r="C111" s="57"/>
      <c r="D111" s="18">
        <v>1620.9</v>
      </c>
      <c r="E111" s="39">
        <v>57532</v>
      </c>
      <c r="F111" s="13">
        <f t="shared" si="3"/>
        <v>1594.7788732394367</v>
      </c>
      <c r="G111" s="8">
        <f t="shared" si="4"/>
        <v>56604.7</v>
      </c>
      <c r="H111" s="19">
        <f t="shared" si="5"/>
        <v>26.121126760563378</v>
      </c>
      <c r="I111" s="19">
        <v>927.3</v>
      </c>
      <c r="J111" s="20"/>
      <c r="K111" s="17">
        <v>696</v>
      </c>
      <c r="L111" s="17" t="s">
        <v>4</v>
      </c>
    </row>
    <row r="112" spans="1:12" x14ac:dyDescent="0.4">
      <c r="A112" s="17">
        <v>197209</v>
      </c>
      <c r="B112" s="56" t="s">
        <v>3</v>
      </c>
      <c r="C112" s="57"/>
      <c r="D112" s="18">
        <v>1231.9000000000001</v>
      </c>
      <c r="E112" s="39">
        <v>43723</v>
      </c>
      <c r="F112" s="13">
        <f t="shared" si="3"/>
        <v>1213.8690140845072</v>
      </c>
      <c r="G112" s="8">
        <f t="shared" si="4"/>
        <v>43082.9</v>
      </c>
      <c r="H112" s="19">
        <f t="shared" si="5"/>
        <v>18.030985915492959</v>
      </c>
      <c r="I112" s="19">
        <v>640.1</v>
      </c>
      <c r="J112" s="20"/>
      <c r="K112" s="17">
        <v>576</v>
      </c>
      <c r="L112" s="17" t="s">
        <v>4</v>
      </c>
    </row>
    <row r="113" spans="1:12" x14ac:dyDescent="0.4">
      <c r="A113" s="17">
        <v>197210</v>
      </c>
      <c r="B113" s="56" t="s">
        <v>3</v>
      </c>
      <c r="C113" s="57"/>
      <c r="D113" s="18">
        <v>2225.3000000000002</v>
      </c>
      <c r="E113" s="39">
        <v>78985</v>
      </c>
      <c r="F113" s="13">
        <f t="shared" si="3"/>
        <v>2192.8408450704228</v>
      </c>
      <c r="G113" s="8">
        <f t="shared" si="4"/>
        <v>77832.7</v>
      </c>
      <c r="H113" s="19">
        <f t="shared" si="5"/>
        <v>32.459154929577466</v>
      </c>
      <c r="I113" s="19">
        <v>1152.3</v>
      </c>
      <c r="J113" s="20"/>
      <c r="K113" s="17">
        <v>720</v>
      </c>
      <c r="L113" s="17" t="s">
        <v>4</v>
      </c>
    </row>
    <row r="114" spans="1:12" x14ac:dyDescent="0.4">
      <c r="A114" s="17">
        <v>197211</v>
      </c>
      <c r="B114" s="56" t="s">
        <v>3</v>
      </c>
      <c r="C114" s="57"/>
      <c r="D114" s="18">
        <v>1926.1</v>
      </c>
      <c r="E114" s="39">
        <v>68363</v>
      </c>
      <c r="F114" s="13">
        <f t="shared" si="3"/>
        <v>1897.9535211267605</v>
      </c>
      <c r="G114" s="8">
        <f t="shared" si="4"/>
        <v>67363.8</v>
      </c>
      <c r="H114" s="19">
        <f t="shared" si="5"/>
        <v>28.146478873239438</v>
      </c>
      <c r="I114" s="19">
        <v>999.2</v>
      </c>
      <c r="J114" s="20"/>
      <c r="K114" s="17">
        <v>648</v>
      </c>
      <c r="L114" s="17" t="s">
        <v>4</v>
      </c>
    </row>
    <row r="115" spans="1:12" x14ac:dyDescent="0.4">
      <c r="A115" s="17">
        <v>197212</v>
      </c>
      <c r="B115" s="56" t="s">
        <v>3</v>
      </c>
      <c r="C115" s="57"/>
      <c r="D115" s="18">
        <v>2089.5</v>
      </c>
      <c r="E115" s="39">
        <v>74163</v>
      </c>
      <c r="F115" s="13">
        <f t="shared" si="3"/>
        <v>2061.4352112676056</v>
      </c>
      <c r="G115" s="8">
        <f t="shared" si="4"/>
        <v>73166.7</v>
      </c>
      <c r="H115" s="19">
        <f t="shared" si="5"/>
        <v>28.064788732394366</v>
      </c>
      <c r="I115" s="19">
        <v>996.3</v>
      </c>
      <c r="J115" s="20"/>
      <c r="K115" s="17">
        <v>624</v>
      </c>
      <c r="L115" s="17" t="s">
        <v>4</v>
      </c>
    </row>
    <row r="116" spans="1:12" x14ac:dyDescent="0.4">
      <c r="A116" s="17">
        <v>197301</v>
      </c>
      <c r="B116" s="56" t="s">
        <v>3</v>
      </c>
      <c r="C116" s="57"/>
      <c r="D116" s="18">
        <v>1570.6</v>
      </c>
      <c r="E116" s="39">
        <v>55748</v>
      </c>
      <c r="F116" s="13">
        <f t="shared" si="3"/>
        <v>1546.676056338028</v>
      </c>
      <c r="G116" s="8">
        <f t="shared" si="4"/>
        <v>54898.7</v>
      </c>
      <c r="H116" s="19">
        <f t="shared" si="5"/>
        <v>23.92394366197183</v>
      </c>
      <c r="I116" s="19">
        <v>849.3</v>
      </c>
      <c r="J116" s="21"/>
      <c r="K116" s="17">
        <v>648</v>
      </c>
      <c r="L116" s="17" t="s">
        <v>4</v>
      </c>
    </row>
    <row r="117" spans="1:12" x14ac:dyDescent="0.4">
      <c r="A117" s="17">
        <v>197302</v>
      </c>
      <c r="B117" s="56" t="s">
        <v>3</v>
      </c>
      <c r="C117" s="57"/>
      <c r="D117" s="18">
        <v>983.9</v>
      </c>
      <c r="E117" s="39">
        <v>34923</v>
      </c>
      <c r="F117" s="13">
        <f t="shared" si="3"/>
        <v>969.62957746478867</v>
      </c>
      <c r="G117" s="8">
        <f t="shared" si="4"/>
        <v>34416.400000000001</v>
      </c>
      <c r="H117" s="19">
        <f t="shared" si="5"/>
        <v>14.270422535211269</v>
      </c>
      <c r="I117" s="19">
        <v>506.6</v>
      </c>
      <c r="J117" s="21">
        <v>65.8</v>
      </c>
      <c r="K117" s="17">
        <v>672</v>
      </c>
      <c r="L117" s="17" t="s">
        <v>4</v>
      </c>
    </row>
    <row r="118" spans="1:12" x14ac:dyDescent="0.4">
      <c r="A118" s="17">
        <v>197303</v>
      </c>
      <c r="B118" s="56" t="s">
        <v>3</v>
      </c>
      <c r="C118" s="57"/>
      <c r="D118" s="18">
        <v>1213.9000000000001</v>
      </c>
      <c r="E118" s="39">
        <v>43085</v>
      </c>
      <c r="F118" s="13">
        <f t="shared" si="3"/>
        <v>1194.0887323943664</v>
      </c>
      <c r="G118" s="8">
        <f t="shared" si="4"/>
        <v>42381.7</v>
      </c>
      <c r="H118" s="19">
        <f t="shared" si="5"/>
        <v>19.811267605633802</v>
      </c>
      <c r="I118" s="19">
        <v>703.3</v>
      </c>
      <c r="J118" s="21">
        <v>115.6</v>
      </c>
      <c r="K118" s="17">
        <v>744</v>
      </c>
      <c r="L118" s="17" t="s">
        <v>4</v>
      </c>
    </row>
    <row r="119" spans="1:12" x14ac:dyDescent="0.4">
      <c r="A119" s="17">
        <v>197304</v>
      </c>
      <c r="B119" s="56" t="s">
        <v>3</v>
      </c>
      <c r="C119" s="57"/>
      <c r="D119" s="18">
        <v>1137.9000000000001</v>
      </c>
      <c r="E119" s="39">
        <v>40388</v>
      </c>
      <c r="F119" s="13">
        <f t="shared" si="3"/>
        <v>1120.1478873239437</v>
      </c>
      <c r="G119" s="8">
        <f t="shared" si="4"/>
        <v>39757.800000000003</v>
      </c>
      <c r="H119" s="19">
        <f t="shared" si="5"/>
        <v>17.752112676056338</v>
      </c>
      <c r="I119" s="19">
        <v>630.20000000000005</v>
      </c>
      <c r="J119" s="21">
        <v>99.7</v>
      </c>
      <c r="K119" s="17">
        <v>648</v>
      </c>
      <c r="L119" s="17" t="s">
        <v>4</v>
      </c>
    </row>
    <row r="120" spans="1:12" x14ac:dyDescent="0.4">
      <c r="A120" s="17">
        <v>197305</v>
      </c>
      <c r="B120" s="56" t="s">
        <v>3</v>
      </c>
      <c r="C120" s="57"/>
      <c r="D120" s="18">
        <v>1062.9000000000001</v>
      </c>
      <c r="E120" s="39">
        <v>37726</v>
      </c>
      <c r="F120" s="13">
        <f t="shared" si="3"/>
        <v>1045.3985915492958</v>
      </c>
      <c r="G120" s="8">
        <f t="shared" si="4"/>
        <v>37104.699999999997</v>
      </c>
      <c r="H120" s="19">
        <f t="shared" si="5"/>
        <v>17.501408450704226</v>
      </c>
      <c r="I120" s="19">
        <v>621.29999999999995</v>
      </c>
      <c r="J120" s="21">
        <v>99.7</v>
      </c>
      <c r="K120" s="17">
        <v>720</v>
      </c>
      <c r="L120" s="17" t="s">
        <v>4</v>
      </c>
    </row>
    <row r="121" spans="1:12" x14ac:dyDescent="0.4">
      <c r="A121" s="17">
        <v>197306</v>
      </c>
      <c r="B121" s="56" t="s">
        <v>3</v>
      </c>
      <c r="C121" s="57"/>
      <c r="D121" s="18">
        <v>1353.8</v>
      </c>
      <c r="E121" s="39">
        <v>48052</v>
      </c>
      <c r="F121" s="13">
        <f t="shared" si="3"/>
        <v>1332.6366197183097</v>
      </c>
      <c r="G121" s="8">
        <f t="shared" si="4"/>
        <v>47300.7</v>
      </c>
      <c r="H121" s="19">
        <f t="shared" si="5"/>
        <v>21.163380281690138</v>
      </c>
      <c r="I121" s="19">
        <v>751.3</v>
      </c>
      <c r="J121" s="21">
        <v>121.1</v>
      </c>
      <c r="K121" s="17">
        <v>648</v>
      </c>
      <c r="L121" s="17" t="s">
        <v>4</v>
      </c>
    </row>
    <row r="122" spans="1:12" x14ac:dyDescent="0.4">
      <c r="A122" s="17">
        <v>197307</v>
      </c>
      <c r="B122" s="56" t="s">
        <v>3</v>
      </c>
      <c r="C122" s="57"/>
      <c r="D122" s="18">
        <v>1051.9000000000001</v>
      </c>
      <c r="E122" s="39">
        <v>37337</v>
      </c>
      <c r="F122" s="13">
        <f t="shared" si="3"/>
        <v>1035.8183098591551</v>
      </c>
      <c r="G122" s="8">
        <f t="shared" si="4"/>
        <v>36766.1</v>
      </c>
      <c r="H122" s="19">
        <f t="shared" si="5"/>
        <v>16.081690140845069</v>
      </c>
      <c r="I122" s="19">
        <v>570.9</v>
      </c>
      <c r="J122" s="21">
        <v>69.5</v>
      </c>
      <c r="K122" s="17">
        <v>744</v>
      </c>
      <c r="L122" s="17" t="s">
        <v>4</v>
      </c>
    </row>
    <row r="123" spans="1:12" x14ac:dyDescent="0.4">
      <c r="A123" s="17">
        <v>197308</v>
      </c>
      <c r="B123" s="56" t="s">
        <v>3</v>
      </c>
      <c r="C123" s="57"/>
      <c r="D123" s="18">
        <v>786.8</v>
      </c>
      <c r="E123" s="39">
        <v>27926</v>
      </c>
      <c r="F123" s="13">
        <f t="shared" si="3"/>
        <v>772.19436619718306</v>
      </c>
      <c r="G123" s="8">
        <f t="shared" si="4"/>
        <v>27407.5</v>
      </c>
      <c r="H123" s="19">
        <f t="shared" si="5"/>
        <v>14.605633802816902</v>
      </c>
      <c r="I123" s="19">
        <v>518.5</v>
      </c>
      <c r="J123" s="21">
        <v>22.6</v>
      </c>
      <c r="K123" s="17">
        <v>576</v>
      </c>
      <c r="L123" s="17" t="s">
        <v>4</v>
      </c>
    </row>
    <row r="124" spans="1:12" x14ac:dyDescent="0.4">
      <c r="A124" s="17">
        <v>197309</v>
      </c>
      <c r="B124" s="56" t="s">
        <v>3</v>
      </c>
      <c r="C124" s="57"/>
      <c r="D124" s="18">
        <v>792.1</v>
      </c>
      <c r="E124" s="39">
        <v>28113</v>
      </c>
      <c r="F124" s="13">
        <f t="shared" si="3"/>
        <v>780.73098591549297</v>
      </c>
      <c r="G124" s="8">
        <f t="shared" si="4"/>
        <v>27709.4</v>
      </c>
      <c r="H124" s="19">
        <f t="shared" si="5"/>
        <v>11.369014084507043</v>
      </c>
      <c r="I124" s="19">
        <v>403.6</v>
      </c>
      <c r="J124" s="21">
        <v>21.9</v>
      </c>
      <c r="K124" s="17">
        <v>576</v>
      </c>
      <c r="L124" s="17" t="s">
        <v>4</v>
      </c>
    </row>
    <row r="125" spans="1:12" x14ac:dyDescent="0.4">
      <c r="A125" s="17">
        <v>197310</v>
      </c>
      <c r="B125" s="56" t="s">
        <v>3</v>
      </c>
      <c r="C125" s="57"/>
      <c r="D125" s="18">
        <v>1082.2</v>
      </c>
      <c r="E125" s="39">
        <v>38412</v>
      </c>
      <c r="F125" s="13">
        <f t="shared" si="3"/>
        <v>1066.0450704225352</v>
      </c>
      <c r="G125" s="8">
        <f t="shared" si="4"/>
        <v>37838.5</v>
      </c>
      <c r="H125" s="19">
        <f t="shared" si="5"/>
        <v>16.154929577464788</v>
      </c>
      <c r="I125" s="19">
        <v>573.5</v>
      </c>
      <c r="J125" s="21">
        <v>52.5</v>
      </c>
      <c r="K125" s="17">
        <v>720</v>
      </c>
      <c r="L125" s="17" t="s">
        <v>4</v>
      </c>
    </row>
    <row r="126" spans="1:12" x14ac:dyDescent="0.4">
      <c r="A126" s="17">
        <v>197311</v>
      </c>
      <c r="B126" s="56" t="s">
        <v>3</v>
      </c>
      <c r="C126" s="57"/>
      <c r="D126" s="18">
        <v>1238.8</v>
      </c>
      <c r="E126" s="39">
        <v>43969</v>
      </c>
      <c r="F126" s="13">
        <f t="shared" si="3"/>
        <v>1220.625352112676</v>
      </c>
      <c r="G126" s="8">
        <f t="shared" si="4"/>
        <v>43323.8</v>
      </c>
      <c r="H126" s="19">
        <f t="shared" si="5"/>
        <v>18.174647887323946</v>
      </c>
      <c r="I126" s="19">
        <v>645.20000000000005</v>
      </c>
      <c r="J126" s="21">
        <v>64.400000000000006</v>
      </c>
      <c r="K126" s="17">
        <v>696</v>
      </c>
      <c r="L126" s="17" t="s">
        <v>4</v>
      </c>
    </row>
    <row r="127" spans="1:12" x14ac:dyDescent="0.4">
      <c r="A127" s="17">
        <v>197312</v>
      </c>
      <c r="B127" s="56" t="s">
        <v>3</v>
      </c>
      <c r="C127" s="57"/>
      <c r="D127" s="18">
        <v>1849.5</v>
      </c>
      <c r="E127" s="39">
        <v>65646</v>
      </c>
      <c r="F127" s="13">
        <f t="shared" si="3"/>
        <v>1821.1957746478872</v>
      </c>
      <c r="G127" s="8">
        <f t="shared" si="4"/>
        <v>64641.2</v>
      </c>
      <c r="H127" s="19">
        <f t="shared" si="5"/>
        <v>28.304225352112674</v>
      </c>
      <c r="I127" s="19">
        <v>1004.8</v>
      </c>
      <c r="J127" s="21">
        <v>85.7</v>
      </c>
      <c r="K127" s="17">
        <v>672</v>
      </c>
      <c r="L127" s="17" t="s">
        <v>4</v>
      </c>
    </row>
    <row r="128" spans="1:12" x14ac:dyDescent="0.4">
      <c r="A128" s="17">
        <v>197401</v>
      </c>
      <c r="B128" s="56" t="s">
        <v>3</v>
      </c>
      <c r="C128" s="57"/>
      <c r="D128" s="18">
        <v>1972</v>
      </c>
      <c r="E128" s="39">
        <v>69994</v>
      </c>
      <c r="F128" s="13">
        <f t="shared" si="3"/>
        <v>1947.0084507042254</v>
      </c>
      <c r="G128" s="8">
        <f t="shared" si="4"/>
        <v>69106.8</v>
      </c>
      <c r="H128" s="19">
        <f t="shared" si="5"/>
        <v>24.99154929577465</v>
      </c>
      <c r="I128" s="19">
        <v>887.2</v>
      </c>
      <c r="J128" s="21">
        <v>83.1</v>
      </c>
      <c r="K128" s="17">
        <v>744</v>
      </c>
      <c r="L128" s="17" t="s">
        <v>4</v>
      </c>
    </row>
    <row r="129" spans="1:12" x14ac:dyDescent="0.4">
      <c r="A129" s="17">
        <v>197402</v>
      </c>
      <c r="B129" s="56" t="s">
        <v>3</v>
      </c>
      <c r="C129" s="57"/>
      <c r="D129" s="18">
        <v>1244.7</v>
      </c>
      <c r="E129" s="39">
        <v>44178</v>
      </c>
      <c r="F129" s="13">
        <f t="shared" si="3"/>
        <v>1225.9000000000001</v>
      </c>
      <c r="G129" s="8">
        <f t="shared" si="4"/>
        <v>43510.6</v>
      </c>
      <c r="H129" s="19">
        <f t="shared" si="5"/>
        <v>18.8</v>
      </c>
      <c r="I129" s="19">
        <v>667.4</v>
      </c>
      <c r="J129" s="21">
        <v>35.6</v>
      </c>
      <c r="K129" s="17">
        <v>672</v>
      </c>
      <c r="L129" s="17" t="s">
        <v>4</v>
      </c>
    </row>
    <row r="130" spans="1:12" x14ac:dyDescent="0.4">
      <c r="A130" s="17">
        <v>197403</v>
      </c>
      <c r="B130" s="56" t="s">
        <v>3</v>
      </c>
      <c r="C130" s="57"/>
      <c r="D130" s="18">
        <v>1131.7</v>
      </c>
      <c r="E130" s="39">
        <v>40168</v>
      </c>
      <c r="F130" s="13">
        <f t="shared" si="3"/>
        <v>1113.9591549295776</v>
      </c>
      <c r="G130" s="8">
        <f t="shared" si="4"/>
        <v>39538.199999999997</v>
      </c>
      <c r="H130" s="19">
        <f t="shared" si="5"/>
        <v>17.740845070422534</v>
      </c>
      <c r="I130" s="19">
        <v>629.79999999999995</v>
      </c>
      <c r="J130" s="21">
        <v>30.7</v>
      </c>
      <c r="K130" s="17">
        <v>720</v>
      </c>
      <c r="L130" s="17" t="s">
        <v>4</v>
      </c>
    </row>
    <row r="131" spans="1:12" x14ac:dyDescent="0.4">
      <c r="A131" s="17">
        <v>197404</v>
      </c>
      <c r="B131" s="56" t="s">
        <v>3</v>
      </c>
      <c r="C131" s="57"/>
      <c r="D131" s="18">
        <v>979.4</v>
      </c>
      <c r="E131" s="39">
        <v>34764</v>
      </c>
      <c r="F131" s="13">
        <f t="shared" si="3"/>
        <v>965.15774647887326</v>
      </c>
      <c r="G131" s="8">
        <f t="shared" si="4"/>
        <v>34258.400000000001</v>
      </c>
      <c r="H131" s="19">
        <f t="shared" si="5"/>
        <v>14.242253521126761</v>
      </c>
      <c r="I131" s="19">
        <v>505.6</v>
      </c>
      <c r="J131" s="21">
        <v>28.5</v>
      </c>
      <c r="K131" s="17">
        <v>648</v>
      </c>
      <c r="L131" s="17" t="s">
        <v>4</v>
      </c>
    </row>
    <row r="132" spans="1:12" x14ac:dyDescent="0.4">
      <c r="A132" s="17">
        <v>197405</v>
      </c>
      <c r="B132" s="56" t="s">
        <v>3</v>
      </c>
      <c r="C132" s="57"/>
      <c r="D132" s="18">
        <v>1028.7</v>
      </c>
      <c r="E132" s="39">
        <v>36514</v>
      </c>
      <c r="F132" s="13">
        <f t="shared" si="3"/>
        <v>1014.6295774647888</v>
      </c>
      <c r="G132" s="8">
        <f t="shared" si="4"/>
        <v>36014.5</v>
      </c>
      <c r="H132" s="19">
        <f t="shared" si="5"/>
        <v>14.070422535211268</v>
      </c>
      <c r="I132" s="19">
        <v>499.5</v>
      </c>
      <c r="J132" s="21">
        <v>34.299999999999997</v>
      </c>
      <c r="K132" s="17">
        <v>720</v>
      </c>
      <c r="L132" s="17" t="s">
        <v>4</v>
      </c>
    </row>
    <row r="133" spans="1:12" x14ac:dyDescent="0.4">
      <c r="A133" s="17">
        <v>197406</v>
      </c>
      <c r="B133" s="56" t="s">
        <v>3</v>
      </c>
      <c r="C133" s="57"/>
      <c r="D133" s="18">
        <v>1065.2</v>
      </c>
      <c r="E133" s="39">
        <v>37807</v>
      </c>
      <c r="F133" s="13">
        <f t="shared" si="3"/>
        <v>1048.4450704225353</v>
      </c>
      <c r="G133" s="8">
        <f t="shared" si="4"/>
        <v>37212.199999999997</v>
      </c>
      <c r="H133" s="19">
        <f t="shared" si="5"/>
        <v>16.754929577464786</v>
      </c>
      <c r="I133" s="19">
        <v>594.79999999999995</v>
      </c>
      <c r="J133" s="21">
        <v>42.1</v>
      </c>
      <c r="K133" s="17">
        <v>720</v>
      </c>
      <c r="L133" s="17" t="s">
        <v>4</v>
      </c>
    </row>
    <row r="134" spans="1:12" x14ac:dyDescent="0.4">
      <c r="A134" s="17">
        <v>197407</v>
      </c>
      <c r="B134" s="56" t="s">
        <v>3</v>
      </c>
      <c r="C134" s="57"/>
      <c r="D134" s="18">
        <v>1060.7</v>
      </c>
      <c r="E134" s="39">
        <v>37648</v>
      </c>
      <c r="F134" s="13">
        <f t="shared" si="3"/>
        <v>1044.6605633802817</v>
      </c>
      <c r="G134" s="8">
        <f t="shared" si="4"/>
        <v>37078.6</v>
      </c>
      <c r="H134" s="19">
        <f t="shared" si="5"/>
        <v>16.039436619718309</v>
      </c>
      <c r="I134" s="19">
        <v>569.4</v>
      </c>
      <c r="J134" s="21">
        <v>46.9</v>
      </c>
      <c r="K134" s="17">
        <v>720</v>
      </c>
      <c r="L134" s="17" t="s">
        <v>4</v>
      </c>
    </row>
    <row r="135" spans="1:12" x14ac:dyDescent="0.4">
      <c r="A135" s="17">
        <v>197408</v>
      </c>
      <c r="B135" s="56" t="s">
        <v>3</v>
      </c>
      <c r="C135" s="57"/>
      <c r="D135" s="18">
        <v>950.7</v>
      </c>
      <c r="E135" s="39">
        <v>33745</v>
      </c>
      <c r="F135" s="13">
        <f t="shared" si="3"/>
        <v>937.23802816901411</v>
      </c>
      <c r="G135" s="8">
        <f t="shared" si="4"/>
        <v>33267.1</v>
      </c>
      <c r="H135" s="19">
        <f t="shared" si="5"/>
        <v>13.461971830985915</v>
      </c>
      <c r="I135" s="19">
        <v>477.9</v>
      </c>
      <c r="J135" s="21">
        <v>63.4</v>
      </c>
      <c r="K135" s="17">
        <v>720</v>
      </c>
      <c r="L135" s="17" t="s">
        <v>4</v>
      </c>
    </row>
    <row r="136" spans="1:12" x14ac:dyDescent="0.4">
      <c r="A136" s="17">
        <v>197409</v>
      </c>
      <c r="B136" s="56" t="s">
        <v>3</v>
      </c>
      <c r="C136" s="57"/>
      <c r="D136" s="18">
        <v>1299.5999999999999</v>
      </c>
      <c r="E136" s="39">
        <v>46128</v>
      </c>
      <c r="F136" s="13">
        <f t="shared" si="3"/>
        <v>1281.8929577464787</v>
      </c>
      <c r="G136" s="8">
        <f t="shared" si="4"/>
        <v>45499.4</v>
      </c>
      <c r="H136" s="19">
        <f t="shared" si="5"/>
        <v>17.707042253521127</v>
      </c>
      <c r="I136" s="19">
        <v>628.6</v>
      </c>
      <c r="J136" s="21">
        <v>97.9</v>
      </c>
      <c r="K136" s="17">
        <v>720</v>
      </c>
      <c r="L136" s="17" t="s">
        <v>4</v>
      </c>
    </row>
    <row r="137" spans="1:12" x14ac:dyDescent="0.4">
      <c r="A137" s="17">
        <v>197410</v>
      </c>
      <c r="B137" s="56" t="s">
        <v>3</v>
      </c>
      <c r="C137" s="57"/>
      <c r="D137" s="18">
        <v>890.1</v>
      </c>
      <c r="E137" s="39">
        <v>31593</v>
      </c>
      <c r="F137" s="13">
        <f t="shared" ref="F137:F173" si="6">D137-H137</f>
        <v>875.69154929577462</v>
      </c>
      <c r="G137" s="8">
        <f t="shared" ref="G137:G170" si="7">E137-I137</f>
        <v>31081.5</v>
      </c>
      <c r="H137" s="19">
        <f t="shared" ref="H137:H161" si="8">I137/35.5</f>
        <v>14.408450704225352</v>
      </c>
      <c r="I137" s="19">
        <v>511.5</v>
      </c>
      <c r="J137" s="21">
        <v>40.5</v>
      </c>
      <c r="K137" s="17">
        <v>576</v>
      </c>
      <c r="L137" s="17" t="s">
        <v>4</v>
      </c>
    </row>
    <row r="138" spans="1:12" x14ac:dyDescent="0.4">
      <c r="A138" s="17">
        <v>197411</v>
      </c>
      <c r="B138" s="56" t="s">
        <v>3</v>
      </c>
      <c r="C138" s="57"/>
      <c r="D138" s="18">
        <v>1323.5</v>
      </c>
      <c r="E138" s="39">
        <v>46976</v>
      </c>
      <c r="F138" s="13">
        <f t="shared" si="6"/>
        <v>1306.2802816901408</v>
      </c>
      <c r="G138" s="8">
        <f t="shared" si="7"/>
        <v>46364.7</v>
      </c>
      <c r="H138" s="19">
        <f t="shared" si="8"/>
        <v>17.219718309859154</v>
      </c>
      <c r="I138" s="19">
        <v>611.29999999999995</v>
      </c>
      <c r="J138" s="21">
        <v>92.5</v>
      </c>
      <c r="K138" s="17">
        <v>576</v>
      </c>
      <c r="L138" s="17" t="s">
        <v>4</v>
      </c>
    </row>
    <row r="139" spans="1:12" x14ac:dyDescent="0.4">
      <c r="A139" s="17">
        <v>197412</v>
      </c>
      <c r="B139" s="56" t="s">
        <v>3</v>
      </c>
      <c r="C139" s="57"/>
      <c r="D139" s="18">
        <v>1334.5</v>
      </c>
      <c r="E139" s="39">
        <v>47365</v>
      </c>
      <c r="F139" s="13">
        <f t="shared" si="6"/>
        <v>1316.5591549295775</v>
      </c>
      <c r="G139" s="8">
        <f t="shared" si="7"/>
        <v>46728.1</v>
      </c>
      <c r="H139" s="19">
        <f t="shared" si="8"/>
        <v>17.940845070422533</v>
      </c>
      <c r="I139" s="19">
        <v>636.9</v>
      </c>
      <c r="J139" s="21">
        <v>92.8</v>
      </c>
      <c r="K139" s="17">
        <v>744</v>
      </c>
      <c r="L139" s="17" t="s">
        <v>4</v>
      </c>
    </row>
    <row r="140" spans="1:12" x14ac:dyDescent="0.4">
      <c r="A140" s="17">
        <v>197501</v>
      </c>
      <c r="B140" s="56" t="s">
        <v>5</v>
      </c>
      <c r="C140" s="57"/>
      <c r="D140" s="18"/>
      <c r="E140" s="8"/>
      <c r="F140" s="13"/>
      <c r="G140" s="8"/>
      <c r="H140" s="19"/>
      <c r="I140" s="19"/>
      <c r="J140" s="21"/>
      <c r="K140" s="17"/>
      <c r="L140" s="17"/>
    </row>
    <row r="141" spans="1:12" x14ac:dyDescent="0.4">
      <c r="A141" s="17">
        <v>197502</v>
      </c>
      <c r="B141" s="56" t="s">
        <v>3</v>
      </c>
      <c r="C141" s="57"/>
      <c r="D141" s="18">
        <v>564.6</v>
      </c>
      <c r="E141" s="39">
        <v>20039</v>
      </c>
      <c r="F141" s="13">
        <f t="shared" si="6"/>
        <v>556.88732394366195</v>
      </c>
      <c r="G141" s="8">
        <f t="shared" si="7"/>
        <v>19765.2</v>
      </c>
      <c r="H141" s="19">
        <f t="shared" si="8"/>
        <v>7.7126760563380286</v>
      </c>
      <c r="I141" s="19">
        <v>273.8</v>
      </c>
      <c r="J141" s="21">
        <v>35.9</v>
      </c>
      <c r="K141" s="17">
        <v>672</v>
      </c>
      <c r="L141" s="17" t="s">
        <v>4</v>
      </c>
    </row>
    <row r="142" spans="1:12" x14ac:dyDescent="0.4">
      <c r="A142" s="17">
        <v>197503</v>
      </c>
      <c r="B142" s="56" t="s">
        <v>3</v>
      </c>
      <c r="C142" s="57"/>
      <c r="D142" s="18">
        <v>557.70000000000005</v>
      </c>
      <c r="E142" s="39">
        <v>19794</v>
      </c>
      <c r="F142" s="13">
        <f t="shared" si="6"/>
        <v>548.69718309859161</v>
      </c>
      <c r="G142" s="8">
        <f t="shared" si="7"/>
        <v>19474.400000000001</v>
      </c>
      <c r="H142" s="19">
        <f t="shared" si="8"/>
        <v>9.0028169014084511</v>
      </c>
      <c r="I142" s="19">
        <v>319.60000000000002</v>
      </c>
      <c r="J142" s="21">
        <v>66.3</v>
      </c>
      <c r="K142" s="17">
        <v>720</v>
      </c>
      <c r="L142" s="17" t="s">
        <v>4</v>
      </c>
    </row>
    <row r="143" spans="1:12" x14ac:dyDescent="0.4">
      <c r="A143" s="17">
        <v>197504</v>
      </c>
      <c r="B143" s="56" t="s">
        <v>3</v>
      </c>
      <c r="C143" s="57"/>
      <c r="D143" s="18">
        <v>537.20000000000005</v>
      </c>
      <c r="E143" s="39">
        <v>19067</v>
      </c>
      <c r="F143" s="13">
        <f t="shared" si="6"/>
        <v>529.4225352112677</v>
      </c>
      <c r="G143" s="8">
        <f t="shared" si="7"/>
        <v>18790.900000000001</v>
      </c>
      <c r="H143" s="19">
        <f t="shared" si="8"/>
        <v>7.7774647887323951</v>
      </c>
      <c r="I143" s="19">
        <v>276.10000000000002</v>
      </c>
      <c r="J143" s="21">
        <v>57.7</v>
      </c>
      <c r="K143" s="17">
        <v>720</v>
      </c>
      <c r="L143" s="17" t="s">
        <v>4</v>
      </c>
    </row>
    <row r="144" spans="1:12" x14ac:dyDescent="0.4">
      <c r="A144" s="17">
        <v>197505</v>
      </c>
      <c r="B144" s="56" t="s">
        <v>3</v>
      </c>
      <c r="C144" s="57"/>
      <c r="D144" s="18">
        <v>704.4</v>
      </c>
      <c r="E144" s="39">
        <v>25001</v>
      </c>
      <c r="F144" s="13">
        <f t="shared" si="6"/>
        <v>695.28732394366193</v>
      </c>
      <c r="G144" s="8">
        <f t="shared" si="7"/>
        <v>24677.5</v>
      </c>
      <c r="H144" s="19">
        <f t="shared" si="8"/>
        <v>9.112676056338028</v>
      </c>
      <c r="I144" s="19">
        <v>323.5</v>
      </c>
      <c r="J144" s="21">
        <v>111.1</v>
      </c>
      <c r="K144" s="17">
        <v>720</v>
      </c>
      <c r="L144" s="17" t="s">
        <v>4</v>
      </c>
    </row>
    <row r="145" spans="1:12" x14ac:dyDescent="0.4">
      <c r="A145" s="17">
        <v>197506</v>
      </c>
      <c r="B145" s="56" t="s">
        <v>3</v>
      </c>
      <c r="C145" s="57"/>
      <c r="D145" s="18">
        <v>998.9</v>
      </c>
      <c r="E145" s="39">
        <v>35454</v>
      </c>
      <c r="F145" s="13">
        <f t="shared" si="6"/>
        <v>984.95633802816894</v>
      </c>
      <c r="G145" s="8">
        <f t="shared" si="7"/>
        <v>34959</v>
      </c>
      <c r="H145" s="19">
        <f t="shared" si="8"/>
        <v>13.943661971830986</v>
      </c>
      <c r="I145" s="19">
        <v>495</v>
      </c>
      <c r="J145" s="21">
        <v>104.8</v>
      </c>
      <c r="K145" s="17">
        <v>720</v>
      </c>
      <c r="L145" s="17" t="s">
        <v>4</v>
      </c>
    </row>
    <row r="146" spans="1:12" x14ac:dyDescent="0.4">
      <c r="A146" s="17">
        <v>197507</v>
      </c>
      <c r="B146" s="56" t="s">
        <v>3</v>
      </c>
      <c r="C146" s="57"/>
      <c r="D146" s="18">
        <v>1320.9</v>
      </c>
      <c r="E146" s="39">
        <v>46885</v>
      </c>
      <c r="F146" s="13">
        <f t="shared" si="6"/>
        <v>1302.7704225352113</v>
      </c>
      <c r="G146" s="8">
        <f t="shared" si="7"/>
        <v>46241.4</v>
      </c>
      <c r="H146" s="19">
        <f t="shared" si="8"/>
        <v>18.129577464788731</v>
      </c>
      <c r="I146" s="19">
        <v>643.6</v>
      </c>
      <c r="J146" s="21">
        <v>200.3</v>
      </c>
      <c r="K146" s="17">
        <v>744</v>
      </c>
      <c r="L146" s="17" t="s">
        <v>4</v>
      </c>
    </row>
    <row r="147" spans="1:12" x14ac:dyDescent="0.4">
      <c r="A147" s="17">
        <v>197508</v>
      </c>
      <c r="B147" s="56" t="s">
        <v>3</v>
      </c>
      <c r="C147" s="57"/>
      <c r="D147" s="18">
        <v>1237.9000000000001</v>
      </c>
      <c r="E147" s="39">
        <v>43939</v>
      </c>
      <c r="F147" s="13">
        <f t="shared" si="6"/>
        <v>1221.0549295774649</v>
      </c>
      <c r="G147" s="8">
        <f t="shared" si="7"/>
        <v>43341</v>
      </c>
      <c r="H147" s="19">
        <f t="shared" si="8"/>
        <v>16.845070422535212</v>
      </c>
      <c r="I147" s="19">
        <v>598</v>
      </c>
      <c r="J147" s="21">
        <v>162.30000000000001</v>
      </c>
      <c r="K147" s="17">
        <v>744</v>
      </c>
      <c r="L147" s="17" t="s">
        <v>4</v>
      </c>
    </row>
    <row r="148" spans="1:12" x14ac:dyDescent="0.4">
      <c r="A148" s="17">
        <v>197509</v>
      </c>
      <c r="B148" s="56" t="s">
        <v>3</v>
      </c>
      <c r="C148" s="57"/>
      <c r="D148" s="18">
        <v>1076</v>
      </c>
      <c r="E148" s="39">
        <v>38191</v>
      </c>
      <c r="F148" s="13">
        <f t="shared" si="6"/>
        <v>1060.8647887323943</v>
      </c>
      <c r="G148" s="8">
        <f t="shared" si="7"/>
        <v>37653.699999999997</v>
      </c>
      <c r="H148" s="19">
        <f t="shared" si="8"/>
        <v>15.135211267605632</v>
      </c>
      <c r="I148" s="19">
        <v>537.29999999999995</v>
      </c>
      <c r="J148" s="21">
        <v>159.30000000000001</v>
      </c>
      <c r="K148" s="17">
        <v>720</v>
      </c>
      <c r="L148" s="17" t="s">
        <v>4</v>
      </c>
    </row>
    <row r="149" spans="1:12" x14ac:dyDescent="0.4">
      <c r="A149" s="17">
        <v>197510</v>
      </c>
      <c r="B149" s="56" t="s">
        <v>3</v>
      </c>
      <c r="C149" s="57"/>
      <c r="D149" s="18">
        <v>1221.3</v>
      </c>
      <c r="E149" s="39">
        <v>43348</v>
      </c>
      <c r="F149" s="13">
        <f t="shared" si="6"/>
        <v>1204.3929577464787</v>
      </c>
      <c r="G149" s="8">
        <f t="shared" si="7"/>
        <v>42747.8</v>
      </c>
      <c r="H149" s="19">
        <f t="shared" si="8"/>
        <v>16.907042253521126</v>
      </c>
      <c r="I149" s="19">
        <v>600.20000000000005</v>
      </c>
      <c r="J149" s="21">
        <v>195.9</v>
      </c>
      <c r="K149" s="17">
        <v>744</v>
      </c>
      <c r="L149" s="17" t="s">
        <v>4</v>
      </c>
    </row>
    <row r="150" spans="1:12" x14ac:dyDescent="0.4">
      <c r="A150" s="17">
        <v>197511</v>
      </c>
      <c r="B150" s="56" t="s">
        <v>3</v>
      </c>
      <c r="C150" s="57"/>
      <c r="D150" s="18">
        <v>925.2</v>
      </c>
      <c r="E150" s="39">
        <v>32839</v>
      </c>
      <c r="F150" s="13">
        <f t="shared" si="6"/>
        <v>912.84788732394372</v>
      </c>
      <c r="G150" s="8">
        <f t="shared" si="7"/>
        <v>32400.5</v>
      </c>
      <c r="H150" s="19">
        <f t="shared" si="8"/>
        <v>12.352112676056338</v>
      </c>
      <c r="I150" s="19">
        <v>438.5</v>
      </c>
      <c r="J150" s="21">
        <v>147.1</v>
      </c>
      <c r="K150" s="17">
        <v>720</v>
      </c>
      <c r="L150" s="17" t="s">
        <v>4</v>
      </c>
    </row>
    <row r="151" spans="1:12" x14ac:dyDescent="0.4">
      <c r="A151" s="17">
        <v>197512</v>
      </c>
      <c r="B151" s="56" t="s">
        <v>3</v>
      </c>
      <c r="C151" s="57"/>
      <c r="D151" s="18">
        <v>834.8</v>
      </c>
      <c r="E151" s="39">
        <v>29630</v>
      </c>
      <c r="F151" s="13">
        <f t="shared" si="6"/>
        <v>823.96338028169009</v>
      </c>
      <c r="G151" s="8">
        <f t="shared" si="7"/>
        <v>29245.3</v>
      </c>
      <c r="H151" s="19">
        <f t="shared" si="8"/>
        <v>10.836619718309858</v>
      </c>
      <c r="I151" s="19">
        <v>384.7</v>
      </c>
      <c r="J151" s="21">
        <v>133.5</v>
      </c>
      <c r="K151" s="17">
        <v>744</v>
      </c>
      <c r="L151" s="17" t="s">
        <v>4</v>
      </c>
    </row>
    <row r="152" spans="1:12" x14ac:dyDescent="0.4">
      <c r="A152" s="17">
        <v>197601</v>
      </c>
      <c r="B152" s="56" t="s">
        <v>3</v>
      </c>
      <c r="C152" s="57"/>
      <c r="D152" s="18">
        <v>764.4</v>
      </c>
      <c r="E152" s="39">
        <v>27130</v>
      </c>
      <c r="F152" s="13">
        <f t="shared" si="6"/>
        <v>753.20845070422536</v>
      </c>
      <c r="G152" s="8">
        <f t="shared" si="7"/>
        <v>26732.7</v>
      </c>
      <c r="H152" s="19">
        <f t="shared" si="8"/>
        <v>11.191549295774648</v>
      </c>
      <c r="I152" s="19">
        <v>397.3</v>
      </c>
      <c r="J152" s="21">
        <v>121.3</v>
      </c>
      <c r="K152" s="17">
        <v>744</v>
      </c>
      <c r="L152" s="17" t="s">
        <v>4</v>
      </c>
    </row>
    <row r="153" spans="1:12" x14ac:dyDescent="0.4">
      <c r="A153" s="17">
        <v>197602</v>
      </c>
      <c r="B153" s="56" t="s">
        <v>3</v>
      </c>
      <c r="C153" s="57"/>
      <c r="D153" s="18">
        <v>721</v>
      </c>
      <c r="E153" s="39">
        <v>25590</v>
      </c>
      <c r="F153" s="13">
        <f t="shared" si="6"/>
        <v>711.53521126760563</v>
      </c>
      <c r="G153" s="8">
        <f t="shared" si="7"/>
        <v>25254</v>
      </c>
      <c r="H153" s="19">
        <f t="shared" si="8"/>
        <v>9.464788732394366</v>
      </c>
      <c r="I153" s="19">
        <v>336</v>
      </c>
      <c r="J153" s="21">
        <v>143.1</v>
      </c>
      <c r="K153" s="17">
        <v>696</v>
      </c>
      <c r="L153" s="17" t="s">
        <v>4</v>
      </c>
    </row>
    <row r="154" spans="1:12" x14ac:dyDescent="0.4">
      <c r="A154" s="17">
        <v>197603</v>
      </c>
      <c r="B154" s="56" t="s">
        <v>3</v>
      </c>
      <c r="C154" s="57"/>
      <c r="D154" s="18">
        <v>539.29999999999995</v>
      </c>
      <c r="E154" s="39">
        <v>19140</v>
      </c>
      <c r="F154" s="13">
        <f t="shared" si="6"/>
        <v>531.66338028169014</v>
      </c>
      <c r="G154" s="8">
        <f t="shared" si="7"/>
        <v>18868.900000000001</v>
      </c>
      <c r="H154" s="19">
        <f t="shared" si="8"/>
        <v>7.6366197183098601</v>
      </c>
      <c r="I154" s="19">
        <v>271.10000000000002</v>
      </c>
      <c r="J154" s="21">
        <v>237</v>
      </c>
      <c r="K154" s="17">
        <v>576</v>
      </c>
      <c r="L154" s="17" t="s">
        <v>4</v>
      </c>
    </row>
    <row r="155" spans="1:12" x14ac:dyDescent="0.4">
      <c r="A155" s="17">
        <v>197604</v>
      </c>
      <c r="B155" s="56" t="s">
        <v>3</v>
      </c>
      <c r="C155" s="57"/>
      <c r="D155" s="18">
        <v>1296.8</v>
      </c>
      <c r="E155" s="39">
        <v>46030</v>
      </c>
      <c r="F155" s="13">
        <f t="shared" si="6"/>
        <v>1278.850704225352</v>
      </c>
      <c r="G155" s="8">
        <f t="shared" si="7"/>
        <v>45392.800000000003</v>
      </c>
      <c r="H155" s="19">
        <f t="shared" si="8"/>
        <v>17.94929577464789</v>
      </c>
      <c r="I155" s="19">
        <v>637.20000000000005</v>
      </c>
      <c r="J155" s="21">
        <v>366</v>
      </c>
      <c r="K155" s="17">
        <v>720</v>
      </c>
      <c r="L155" s="17" t="s">
        <v>4</v>
      </c>
    </row>
    <row r="156" spans="1:12" x14ac:dyDescent="0.4">
      <c r="A156" s="17">
        <v>197605</v>
      </c>
      <c r="B156" s="56" t="s">
        <v>3</v>
      </c>
      <c r="C156" s="57"/>
      <c r="D156" s="18">
        <v>1242.8</v>
      </c>
      <c r="E156" s="39">
        <v>44110</v>
      </c>
      <c r="F156" s="13">
        <f t="shared" si="6"/>
        <v>1227.7408450704224</v>
      </c>
      <c r="G156" s="8">
        <f t="shared" si="7"/>
        <v>43575.4</v>
      </c>
      <c r="H156" s="19">
        <f t="shared" si="8"/>
        <v>15.059154929577465</v>
      </c>
      <c r="I156" s="19">
        <v>534.6</v>
      </c>
      <c r="J156" s="21">
        <v>333.4</v>
      </c>
      <c r="K156" s="17">
        <v>696</v>
      </c>
      <c r="L156" s="17" t="s">
        <v>4</v>
      </c>
    </row>
    <row r="157" spans="1:12" x14ac:dyDescent="0.4">
      <c r="A157" s="17">
        <v>197606</v>
      </c>
      <c r="B157" s="56" t="s">
        <v>3</v>
      </c>
      <c r="C157" s="57"/>
      <c r="D157" s="18">
        <v>1328.1</v>
      </c>
      <c r="E157" s="39">
        <v>47140</v>
      </c>
      <c r="F157" s="13">
        <f t="shared" si="6"/>
        <v>1310.7281690140844</v>
      </c>
      <c r="G157" s="8">
        <f t="shared" si="7"/>
        <v>46523.3</v>
      </c>
      <c r="H157" s="19">
        <f t="shared" si="8"/>
        <v>17.371830985915494</v>
      </c>
      <c r="I157" s="19">
        <v>616.70000000000005</v>
      </c>
      <c r="J157" s="21">
        <v>409.5</v>
      </c>
      <c r="K157" s="17">
        <v>720</v>
      </c>
      <c r="L157" s="17" t="s">
        <v>4</v>
      </c>
    </row>
    <row r="158" spans="1:12" x14ac:dyDescent="0.4">
      <c r="A158" s="17">
        <v>197607</v>
      </c>
      <c r="B158" s="56" t="s">
        <v>3</v>
      </c>
      <c r="C158" s="57"/>
      <c r="D158" s="18">
        <v>1283.3</v>
      </c>
      <c r="E158" s="39">
        <v>45550</v>
      </c>
      <c r="F158" s="13">
        <f t="shared" si="6"/>
        <v>1266.0492957746478</v>
      </c>
      <c r="G158" s="8">
        <f t="shared" si="7"/>
        <v>44937.599999999999</v>
      </c>
      <c r="H158" s="19">
        <f t="shared" si="8"/>
        <v>17.250704225352113</v>
      </c>
      <c r="I158" s="19">
        <v>612.4</v>
      </c>
      <c r="J158" s="21">
        <v>404.4</v>
      </c>
      <c r="K158" s="17">
        <v>744</v>
      </c>
      <c r="L158" s="17" t="s">
        <v>4</v>
      </c>
    </row>
    <row r="159" spans="1:12" x14ac:dyDescent="0.4">
      <c r="A159" s="17">
        <v>197608</v>
      </c>
      <c r="B159" s="56" t="s">
        <v>3</v>
      </c>
      <c r="C159" s="57"/>
      <c r="D159" s="18">
        <v>1290.9000000000001</v>
      </c>
      <c r="E159" s="39">
        <v>45820</v>
      </c>
      <c r="F159" s="13">
        <f t="shared" si="6"/>
        <v>1273.5</v>
      </c>
      <c r="G159" s="8">
        <f t="shared" si="7"/>
        <v>45202.3</v>
      </c>
      <c r="H159" s="19">
        <f t="shared" si="8"/>
        <v>17.400000000000002</v>
      </c>
      <c r="I159" s="19">
        <v>617.70000000000005</v>
      </c>
      <c r="J159" s="21">
        <v>463.4</v>
      </c>
      <c r="K159" s="17">
        <v>744</v>
      </c>
      <c r="L159" s="17" t="s">
        <v>4</v>
      </c>
    </row>
    <row r="160" spans="1:12" x14ac:dyDescent="0.4">
      <c r="A160" s="17">
        <v>197609</v>
      </c>
      <c r="B160" s="56" t="s">
        <v>3</v>
      </c>
      <c r="C160" s="57"/>
      <c r="D160" s="18">
        <v>1119.4000000000001</v>
      </c>
      <c r="E160" s="39">
        <v>39730</v>
      </c>
      <c r="F160" s="13">
        <f t="shared" si="6"/>
        <v>1105.03661971831</v>
      </c>
      <c r="G160" s="8">
        <f t="shared" si="7"/>
        <v>39220.1</v>
      </c>
      <c r="H160" s="19">
        <f t="shared" si="8"/>
        <v>14.363380281690141</v>
      </c>
      <c r="I160" s="19">
        <v>509.9</v>
      </c>
      <c r="J160" s="21">
        <v>407.8</v>
      </c>
      <c r="K160" s="17">
        <v>720</v>
      </c>
      <c r="L160" s="17" t="s">
        <v>4</v>
      </c>
    </row>
    <row r="161" spans="1:12" x14ac:dyDescent="0.4">
      <c r="A161" s="17">
        <v>197610</v>
      </c>
      <c r="B161" s="56" t="s">
        <v>3</v>
      </c>
      <c r="C161" s="57"/>
      <c r="D161" s="18">
        <v>1224.4000000000001</v>
      </c>
      <c r="E161" s="39">
        <v>43460</v>
      </c>
      <c r="F161" s="13">
        <f t="shared" si="6"/>
        <v>1208.8422535211268</v>
      </c>
      <c r="G161" s="8">
        <f t="shared" si="7"/>
        <v>42907.7</v>
      </c>
      <c r="H161" s="19">
        <f t="shared" si="8"/>
        <v>15.557746478873238</v>
      </c>
      <c r="I161" s="19">
        <v>552.29999999999995</v>
      </c>
      <c r="J161" s="21">
        <v>454.2</v>
      </c>
      <c r="K161" s="17">
        <v>744</v>
      </c>
      <c r="L161" s="17" t="s">
        <v>4</v>
      </c>
    </row>
    <row r="162" spans="1:12" x14ac:dyDescent="0.4">
      <c r="A162" s="17">
        <v>197611</v>
      </c>
      <c r="B162" s="56" t="s">
        <v>5</v>
      </c>
      <c r="C162" s="57"/>
      <c r="D162" s="18"/>
      <c r="E162" s="8"/>
      <c r="F162" s="13"/>
      <c r="G162" s="8"/>
      <c r="H162" s="19"/>
      <c r="I162" s="19"/>
      <c r="J162" s="21"/>
      <c r="K162" s="17"/>
      <c r="L162" s="17"/>
    </row>
    <row r="163" spans="1:12" x14ac:dyDescent="0.4">
      <c r="A163" s="17">
        <v>197612</v>
      </c>
      <c r="B163" s="56" t="s">
        <v>5</v>
      </c>
      <c r="C163" s="57"/>
      <c r="D163" s="18"/>
      <c r="E163" s="8"/>
      <c r="F163" s="13"/>
      <c r="G163" s="8"/>
      <c r="H163" s="19"/>
      <c r="I163" s="19"/>
      <c r="J163" s="21"/>
      <c r="K163" s="17"/>
      <c r="L163" s="17"/>
    </row>
    <row r="164" spans="1:12" x14ac:dyDescent="0.4">
      <c r="A164" s="17">
        <v>197701</v>
      </c>
      <c r="B164" s="56" t="s">
        <v>3</v>
      </c>
      <c r="C164" s="57"/>
      <c r="D164" s="18">
        <v>895.9</v>
      </c>
      <c r="E164" s="39">
        <v>31800</v>
      </c>
      <c r="F164" s="13">
        <f t="shared" si="6"/>
        <v>895.9</v>
      </c>
      <c r="G164" s="8">
        <f t="shared" si="7"/>
        <v>31800</v>
      </c>
      <c r="H164" s="19"/>
      <c r="I164" s="19"/>
      <c r="J164" s="21">
        <v>397.5</v>
      </c>
      <c r="K164" s="17">
        <v>744</v>
      </c>
      <c r="L164" s="17" t="s">
        <v>4</v>
      </c>
    </row>
    <row r="165" spans="1:12" x14ac:dyDescent="0.4">
      <c r="A165" s="17">
        <v>197702</v>
      </c>
      <c r="B165" s="56" t="s">
        <v>3</v>
      </c>
      <c r="C165" s="57"/>
      <c r="D165" s="18">
        <v>885.5</v>
      </c>
      <c r="E165" s="39">
        <v>31430</v>
      </c>
      <c r="F165" s="13">
        <f t="shared" si="6"/>
        <v>885.5</v>
      </c>
      <c r="G165" s="8">
        <f t="shared" si="7"/>
        <v>31430</v>
      </c>
      <c r="H165" s="19"/>
      <c r="I165" s="19"/>
      <c r="J165" s="20">
        <v>524</v>
      </c>
      <c r="K165" s="17">
        <v>672</v>
      </c>
      <c r="L165" s="17" t="s">
        <v>4</v>
      </c>
    </row>
    <row r="166" spans="1:12" x14ac:dyDescent="0.4">
      <c r="A166" s="17">
        <v>197703</v>
      </c>
      <c r="B166" s="56" t="s">
        <v>3</v>
      </c>
      <c r="C166" s="57"/>
      <c r="D166" s="18">
        <v>970.6</v>
      </c>
      <c r="E166" s="39">
        <v>34450</v>
      </c>
      <c r="F166" s="13">
        <f t="shared" si="6"/>
        <v>970.6</v>
      </c>
      <c r="G166" s="8">
        <f t="shared" si="7"/>
        <v>34450</v>
      </c>
      <c r="H166" s="19"/>
      <c r="I166" s="19"/>
      <c r="J166" s="20">
        <v>520.70000000000005</v>
      </c>
      <c r="K166" s="17">
        <v>744</v>
      </c>
      <c r="L166" s="17" t="s">
        <v>4</v>
      </c>
    </row>
    <row r="167" spans="1:12" x14ac:dyDescent="0.4">
      <c r="A167" s="17">
        <v>197704</v>
      </c>
      <c r="B167" s="56" t="s">
        <v>3</v>
      </c>
      <c r="C167" s="57"/>
      <c r="D167" s="18">
        <v>923.3</v>
      </c>
      <c r="E167" s="39">
        <v>32770</v>
      </c>
      <c r="F167" s="13">
        <f t="shared" si="6"/>
        <v>923.3</v>
      </c>
      <c r="G167" s="8">
        <f t="shared" si="7"/>
        <v>32770</v>
      </c>
      <c r="H167" s="19"/>
      <c r="I167" s="19"/>
      <c r="J167" s="20">
        <v>474.2</v>
      </c>
      <c r="K167" s="17">
        <v>720</v>
      </c>
      <c r="L167" s="17" t="s">
        <v>4</v>
      </c>
    </row>
    <row r="168" spans="1:12" x14ac:dyDescent="0.4">
      <c r="A168" s="17">
        <v>197705</v>
      </c>
      <c r="B168" s="56" t="s">
        <v>3</v>
      </c>
      <c r="C168" s="57"/>
      <c r="D168" s="18">
        <v>932.8</v>
      </c>
      <c r="E168" s="39">
        <v>33110</v>
      </c>
      <c r="F168" s="13">
        <f t="shared" si="6"/>
        <v>932.8</v>
      </c>
      <c r="G168" s="8">
        <f t="shared" si="7"/>
        <v>33110</v>
      </c>
      <c r="H168" s="19"/>
      <c r="I168" s="19"/>
      <c r="J168" s="20">
        <v>530.4</v>
      </c>
      <c r="K168" s="17">
        <v>744</v>
      </c>
      <c r="L168" s="17" t="s">
        <v>4</v>
      </c>
    </row>
    <row r="169" spans="1:12" x14ac:dyDescent="0.4">
      <c r="A169" s="17">
        <v>197706</v>
      </c>
      <c r="B169" s="56" t="s">
        <v>3</v>
      </c>
      <c r="C169" s="57"/>
      <c r="D169" s="18">
        <v>868</v>
      </c>
      <c r="E169" s="39">
        <v>30810</v>
      </c>
      <c r="F169" s="13">
        <f t="shared" si="6"/>
        <v>868</v>
      </c>
      <c r="G169" s="8">
        <f t="shared" si="7"/>
        <v>30810</v>
      </c>
      <c r="H169" s="19"/>
      <c r="I169" s="19"/>
      <c r="J169" s="20">
        <v>615.1</v>
      </c>
      <c r="K169" s="17">
        <v>720</v>
      </c>
      <c r="L169" s="17" t="s">
        <v>4</v>
      </c>
    </row>
    <row r="170" spans="1:12" x14ac:dyDescent="0.4">
      <c r="A170" s="17">
        <v>197707</v>
      </c>
      <c r="B170" s="56" t="s">
        <v>3</v>
      </c>
      <c r="C170" s="57"/>
      <c r="D170" s="18">
        <v>862.1</v>
      </c>
      <c r="E170" s="39">
        <v>30600</v>
      </c>
      <c r="F170" s="13">
        <f t="shared" si="6"/>
        <v>862.1</v>
      </c>
      <c r="G170" s="8">
        <f t="shared" si="7"/>
        <v>30600</v>
      </c>
      <c r="H170" s="19"/>
      <c r="I170" s="19"/>
      <c r="J170" s="20">
        <v>587.4</v>
      </c>
      <c r="K170" s="17">
        <v>744</v>
      </c>
      <c r="L170" s="17" t="s">
        <v>4</v>
      </c>
    </row>
    <row r="171" spans="1:12" x14ac:dyDescent="0.4">
      <c r="A171" s="17">
        <v>197708</v>
      </c>
      <c r="B171" s="56" t="s">
        <v>5</v>
      </c>
      <c r="C171" s="57"/>
      <c r="D171" s="18"/>
      <c r="E171" s="8"/>
      <c r="F171" s="13"/>
      <c r="G171" s="8"/>
      <c r="H171" s="19"/>
      <c r="I171" s="19"/>
      <c r="J171" s="20"/>
      <c r="K171" s="17"/>
      <c r="L171" s="17"/>
    </row>
    <row r="172" spans="1:12" x14ac:dyDescent="0.4">
      <c r="A172" s="17">
        <v>197709</v>
      </c>
      <c r="B172" s="56" t="s">
        <v>5</v>
      </c>
      <c r="C172" s="57"/>
      <c r="D172" s="18"/>
      <c r="E172" s="8"/>
      <c r="F172" s="13"/>
      <c r="G172" s="8"/>
      <c r="H172" s="19"/>
      <c r="I172" s="19"/>
      <c r="J172" s="20"/>
      <c r="K172" s="17"/>
      <c r="L172" s="17"/>
    </row>
    <row r="173" spans="1:12" x14ac:dyDescent="0.4">
      <c r="A173" s="17">
        <v>197710</v>
      </c>
      <c r="B173" s="56" t="s">
        <v>5</v>
      </c>
      <c r="C173" s="57"/>
      <c r="D173" s="18"/>
      <c r="E173" s="8"/>
      <c r="F173" s="13"/>
      <c r="G173" s="8"/>
      <c r="H173" s="19"/>
      <c r="I173" s="19"/>
      <c r="J173" s="20"/>
      <c r="K173" s="17"/>
      <c r="L173" s="17"/>
    </row>
    <row r="174" spans="1:12" x14ac:dyDescent="0.4">
      <c r="A174" s="25" t="s">
        <v>29</v>
      </c>
      <c r="B174" s="15"/>
      <c r="C174" s="15"/>
      <c r="H174" s="15"/>
      <c r="I174" s="15"/>
      <c r="J174" s="15"/>
      <c r="K174" s="15"/>
      <c r="L174" s="15"/>
    </row>
    <row r="175" spans="1:12" ht="42.25" customHeight="1" x14ac:dyDescent="0.4"/>
  </sheetData>
  <mergeCells count="173">
    <mergeCell ref="B8:C8"/>
    <mergeCell ref="B9:C9"/>
    <mergeCell ref="B10:C10"/>
    <mergeCell ref="A1:B1"/>
    <mergeCell ref="B7:C7"/>
    <mergeCell ref="B17:C17"/>
    <mergeCell ref="B18:C18"/>
    <mergeCell ref="B19:C19"/>
    <mergeCell ref="B14:C14"/>
    <mergeCell ref="B15:C15"/>
    <mergeCell ref="B16:C16"/>
    <mergeCell ref="B11:C11"/>
    <mergeCell ref="B12:C12"/>
    <mergeCell ref="B13:C13"/>
    <mergeCell ref="B26:C26"/>
    <mergeCell ref="B27:C27"/>
    <mergeCell ref="B28:C28"/>
    <mergeCell ref="B23:C23"/>
    <mergeCell ref="B24:C24"/>
    <mergeCell ref="B25:C25"/>
    <mergeCell ref="B20:C20"/>
    <mergeCell ref="B21:C21"/>
    <mergeCell ref="B22:C22"/>
    <mergeCell ref="B35:C35"/>
    <mergeCell ref="B36:C36"/>
    <mergeCell ref="B37:C37"/>
    <mergeCell ref="B32:C32"/>
    <mergeCell ref="B33:C33"/>
    <mergeCell ref="B34:C34"/>
    <mergeCell ref="B29:C29"/>
    <mergeCell ref="B30:C30"/>
    <mergeCell ref="B31:C31"/>
    <mergeCell ref="B44:C44"/>
    <mergeCell ref="B45:C45"/>
    <mergeCell ref="B46:C46"/>
    <mergeCell ref="B41:C41"/>
    <mergeCell ref="B42:C42"/>
    <mergeCell ref="B43:C43"/>
    <mergeCell ref="B38:C38"/>
    <mergeCell ref="B39:C39"/>
    <mergeCell ref="B40:C40"/>
    <mergeCell ref="B53:C53"/>
    <mergeCell ref="B54:C54"/>
    <mergeCell ref="B55:C55"/>
    <mergeCell ref="B50:C50"/>
    <mergeCell ref="B51:C51"/>
    <mergeCell ref="B52:C52"/>
    <mergeCell ref="B47:C47"/>
    <mergeCell ref="B48:C48"/>
    <mergeCell ref="B49:C49"/>
    <mergeCell ref="B62:C62"/>
    <mergeCell ref="B63:C63"/>
    <mergeCell ref="B64:C64"/>
    <mergeCell ref="B59:C59"/>
    <mergeCell ref="B60:C60"/>
    <mergeCell ref="B61:C61"/>
    <mergeCell ref="B56:C56"/>
    <mergeCell ref="B57:C57"/>
    <mergeCell ref="B58:C58"/>
    <mergeCell ref="B71:C71"/>
    <mergeCell ref="B72:C72"/>
    <mergeCell ref="B73:C73"/>
    <mergeCell ref="B68:C68"/>
    <mergeCell ref="B69:C69"/>
    <mergeCell ref="B70:C70"/>
    <mergeCell ref="B65:C65"/>
    <mergeCell ref="B66:C66"/>
    <mergeCell ref="B67:C67"/>
    <mergeCell ref="B80:C80"/>
    <mergeCell ref="B81:C81"/>
    <mergeCell ref="B82:C82"/>
    <mergeCell ref="B77:C77"/>
    <mergeCell ref="B78:C78"/>
    <mergeCell ref="B79:C79"/>
    <mergeCell ref="B74:C74"/>
    <mergeCell ref="B75:C75"/>
    <mergeCell ref="B76:C76"/>
    <mergeCell ref="B89:C89"/>
    <mergeCell ref="B90:C90"/>
    <mergeCell ref="B91:C91"/>
    <mergeCell ref="B86:C86"/>
    <mergeCell ref="B87:C87"/>
    <mergeCell ref="B88:C88"/>
    <mergeCell ref="B83:C83"/>
    <mergeCell ref="B84:C84"/>
    <mergeCell ref="B85:C85"/>
    <mergeCell ref="B98:C98"/>
    <mergeCell ref="B99:C99"/>
    <mergeCell ref="B100:C100"/>
    <mergeCell ref="B95:C95"/>
    <mergeCell ref="B96:C96"/>
    <mergeCell ref="B97:C97"/>
    <mergeCell ref="B92:C92"/>
    <mergeCell ref="B93:C93"/>
    <mergeCell ref="B94:C94"/>
    <mergeCell ref="B107:C107"/>
    <mergeCell ref="B108:C108"/>
    <mergeCell ref="B109:C109"/>
    <mergeCell ref="B104:C104"/>
    <mergeCell ref="B105:C105"/>
    <mergeCell ref="B106:C106"/>
    <mergeCell ref="B101:C101"/>
    <mergeCell ref="B102:C102"/>
    <mergeCell ref="B103:C103"/>
    <mergeCell ref="B116:C116"/>
    <mergeCell ref="B117:C117"/>
    <mergeCell ref="B118:C118"/>
    <mergeCell ref="B113:C113"/>
    <mergeCell ref="B114:C114"/>
    <mergeCell ref="B115:C115"/>
    <mergeCell ref="B110:C110"/>
    <mergeCell ref="B111:C111"/>
    <mergeCell ref="B112:C112"/>
    <mergeCell ref="B125:C125"/>
    <mergeCell ref="B126:C126"/>
    <mergeCell ref="B127:C127"/>
    <mergeCell ref="B122:C122"/>
    <mergeCell ref="B123:C123"/>
    <mergeCell ref="B124:C124"/>
    <mergeCell ref="B119:C119"/>
    <mergeCell ref="B120:C120"/>
    <mergeCell ref="B121:C121"/>
    <mergeCell ref="B134:C134"/>
    <mergeCell ref="B135:C135"/>
    <mergeCell ref="B136:C136"/>
    <mergeCell ref="B131:C131"/>
    <mergeCell ref="B132:C132"/>
    <mergeCell ref="B133:C133"/>
    <mergeCell ref="B128:C128"/>
    <mergeCell ref="B129:C129"/>
    <mergeCell ref="B130:C130"/>
    <mergeCell ref="B143:C143"/>
    <mergeCell ref="B144:C144"/>
    <mergeCell ref="B145:C145"/>
    <mergeCell ref="B140:C140"/>
    <mergeCell ref="B141:C141"/>
    <mergeCell ref="B142:C142"/>
    <mergeCell ref="B137:C137"/>
    <mergeCell ref="B138:C138"/>
    <mergeCell ref="B139:C139"/>
    <mergeCell ref="B152:C152"/>
    <mergeCell ref="B153:C153"/>
    <mergeCell ref="B154:C154"/>
    <mergeCell ref="B149:C149"/>
    <mergeCell ref="B150:C150"/>
    <mergeCell ref="B151:C151"/>
    <mergeCell ref="B146:C146"/>
    <mergeCell ref="B147:C147"/>
    <mergeCell ref="B148:C148"/>
    <mergeCell ref="B173:C173"/>
    <mergeCell ref="A6:L6"/>
    <mergeCell ref="C1:L1"/>
    <mergeCell ref="C2:L2"/>
    <mergeCell ref="C3:L3"/>
    <mergeCell ref="C4:L4"/>
    <mergeCell ref="B170:C170"/>
    <mergeCell ref="B171:C171"/>
    <mergeCell ref="B172:C172"/>
    <mergeCell ref="B167:C167"/>
    <mergeCell ref="B168:C168"/>
    <mergeCell ref="B169:C169"/>
    <mergeCell ref="B164:C164"/>
    <mergeCell ref="B165:C165"/>
    <mergeCell ref="B166:C166"/>
    <mergeCell ref="B161:C161"/>
    <mergeCell ref="B162:C162"/>
    <mergeCell ref="B163:C163"/>
    <mergeCell ref="B158:C158"/>
    <mergeCell ref="B159:C159"/>
    <mergeCell ref="B160:C160"/>
    <mergeCell ref="B155:C155"/>
    <mergeCell ref="B156:C156"/>
    <mergeCell ref="B157:C157"/>
  </mergeCells>
  <pageMargins left="1" right="1" top="1" bottom="1.45" header="1" footer="1"/>
  <pageSetup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4</vt:i4>
      </vt:variant>
    </vt:vector>
  </HeadingPairs>
  <TitlesOfParts>
    <vt:vector size="4" baseType="lpstr">
      <vt:lpstr>SKWI101031001714W300</vt:lpstr>
      <vt:lpstr>SKWI111110301714W300</vt:lpstr>
      <vt:lpstr>SKWI121070901714W300</vt:lpstr>
      <vt:lpstr>SKWI102010901714W300</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Perras, Alison ER</dc:creator>
  <cp:lastModifiedBy>Government of Saskatchewan</cp:lastModifiedBy>
  <dcterms:created xsi:type="dcterms:W3CDTF">2020-06-19T15:27:08Z</dcterms:created>
  <dcterms:modified xsi:type="dcterms:W3CDTF">2021-08-14T14:56:08Z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