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updateLinks="never" codeName="ThisWorkbook" defaultThemeVersion="124226"/>
  <mc:AlternateContent xmlns:mc="http://schemas.openxmlformats.org/markup-compatibility/2006">
    <mc:Choice Requires="x15">
      <x15ac:absPath xmlns:x15ac="http://schemas.microsoft.com/office/spreadsheetml/2010/11/ac" url="G:\Fish_Wildlife\Operational 2013\17000 SKCDC\12 Data Management Tools\Loadform\SpeciesDetection\2025Development\"/>
    </mc:Choice>
  </mc:AlternateContent>
  <xr:revisionPtr revIDLastSave="0" documentId="13_ncr:1_{CC44F296-81C9-4006-9C26-2D3E9D647F1C}" xr6:coauthVersionLast="47" xr6:coauthVersionMax="47" xr10:uidLastSave="{00000000-0000-0000-0000-000000000000}"/>
  <bookViews>
    <workbookView xWindow="-120" yWindow="-120" windowWidth="29040" windowHeight="15720" tabRatio="792" xr2:uid="{00000000-000D-0000-FFFF-FFFF00000000}"/>
  </bookViews>
  <sheets>
    <sheet name="Example Loadform and Tips" sheetId="16" r:id="rId1"/>
    <sheet name="Metadata" sheetId="5" r:id="rId2"/>
    <sheet name="AttributeHelp" sheetId="4" r:id="rId3"/>
    <sheet name="SurveySummary" sheetId="15" r:id="rId4"/>
    <sheet name="SurveyStandardsData" sheetId="7" r:id="rId5"/>
    <sheet name="AnimalObservationData" sheetId="12" r:id="rId6"/>
    <sheet name="PlantObservationData" sheetId="10" r:id="rId7"/>
    <sheet name="Codes" sheetId="2" state="hidden" r:id="rId8"/>
  </sheets>
  <definedNames>
    <definedName name="_xlnm._FilterDatabase" localSheetId="7" hidden="1">Codes!$B$1:$B$56</definedName>
    <definedName name="_xlnm._FilterDatabase" localSheetId="4" hidden="1">SurveyStandardsData!$A$5:$AZ$5</definedName>
    <definedName name="a_abundanceestimation">AnimalObservationData!$AO$5</definedName>
    <definedName name="a_accessionnumber">AnimalObservationData!$BF$5</definedName>
    <definedName name="a_accuracy">AnimalObservationData!$Q$5</definedName>
    <definedName name="a_adultfemales">AnimalObservationData!$AK$5</definedName>
    <definedName name="a_adultmales">AnimalObservationData!$AJ$5</definedName>
    <definedName name="a_adultsunknowngender">AnimalObservationData!$AI$5</definedName>
    <definedName name="a_anthropogenicfeature">AnimalObservationData!$AW$5</definedName>
    <definedName name="a_aspect">AnimalObservationData!$AY$5</definedName>
    <definedName name="a_associatedvegetation">AnimalObservationData!$AZ$5</definedName>
    <definedName name="a_birdinterval">AnimalObservationData!$H$5</definedName>
    <definedName name="a_breedingbirdstatus">AnimalObservationData!$AQ$5</definedName>
    <definedName name="a_comments">AnimalObservationData!$BH$5</definedName>
    <definedName name="a_commonname">AnimalObservationData!$B$5</definedName>
    <definedName name="a_confidencelevel">AnimalObservationData!$C$5</definedName>
    <definedName name="a_date_">AnimalObservationData!$D$5</definedName>
    <definedName name="a_datum">AnimalObservationData!$P$5</definedName>
    <definedName name="a_directionfromobserver">AnimalObservationData!$X$5</definedName>
    <definedName name="a_distancefromobserver">AnimalObservationData!$W$5</definedName>
    <definedName name="a_dominantuplandhabitat">AnimalObservationData!$AV$5</definedName>
    <definedName name="a_dominantwetlandhabitat">AnimalObservationData!$AU$5</definedName>
    <definedName name="a_elementoccurrenceid">AnimalObservationData!$AF$5</definedName>
    <definedName name="a_enddate">AnimalObservationData!$E$5</definedName>
    <definedName name="a_habitatdescription">AnimalObservationData!$BA$5</definedName>
    <definedName name="a_healthstatus">AnimalObservationData!$AT$5</definedName>
    <definedName name="a_juveniles">AnimalObservationData!$AL$5</definedName>
    <definedName name="a_latitude">AnimalObservationData!$R$5</definedName>
    <definedName name="a_longitude">AnimalObservationData!$S$5</definedName>
    <definedName name="a_lsd">AnimalObservationData!$Y$5</definedName>
    <definedName name="a_meridian">AnimalObservationData!$AD$5</definedName>
    <definedName name="a_observername">AnimalObservationData!$N$5</definedName>
    <definedName name="a_organization">AnimalObservationData!$O$5</definedName>
    <definedName name="a_otherlifestage">AnimalObservationData!$AM$5</definedName>
    <definedName name="a_otherlifestagedescription">AnimalObservationData!$AN$5</definedName>
    <definedName name="a_photographname">AnimalObservationData!$BC$5</definedName>
    <definedName name="a_photographnames">AnimalObservationData!$BC$5</definedName>
    <definedName name="a_photographtaken">AnimalObservationData!$BB$5</definedName>
    <definedName name="a_quarter">AnimalObservationData!$Z$5</definedName>
    <definedName name="a_range">AnimalObservationData!$AC$5</definedName>
    <definedName name="a_reasonfordatasensitivity">AnimalObservationData!$J$5</definedName>
    <definedName name="a_repository">AnimalObservationData!$BE$5</definedName>
    <definedName name="a_residence">AnimalObservationData!$AR$5</definedName>
    <definedName name="a_residencedescription">AnimalObservationData!$AS$5</definedName>
    <definedName name="a_routetrackname">AnimalObservationData!$AE$5</definedName>
    <definedName name="a_sampletaken">AnimalObservationData!$BD$5</definedName>
    <definedName name="a_scientificname">AnimalObservationData!$A$5</definedName>
    <definedName name="a_searchevidence">AnimalObservationData!$AP$5</definedName>
    <definedName name="a_section">AnimalObservationData!$AA$5</definedName>
    <definedName name="a_sensitivedata">AnimalObservationData!$I$5</definedName>
    <definedName name="a_sensitivedataexplanation">AnimalObservationData!$K$5</definedName>
    <definedName name="a_sensitivedatapublicationdate">AnimalObservationData!$L$5</definedName>
    <definedName name="a_slope">AnimalObservationData!$AX$5</definedName>
    <definedName name="a_sourcefeatureid">AnimalObservationData!$AG$5</definedName>
    <definedName name="a_starttime">AnimalObservationData!$F$5</definedName>
    <definedName name="a_stoptime">AnimalObservationData!$G$5</definedName>
    <definedName name="a_surveysiteuniquenameid">AnimalObservationData!$M$5</definedName>
    <definedName name="a_township">AnimalObservationData!$AB$5</definedName>
    <definedName name="a_uniquerecordidentifier">AnimalObservationData!$BG$5</definedName>
    <definedName name="a_unknowngenderage">AnimalObservationData!$AH$5</definedName>
    <definedName name="a_utmeasting">AnimalObservationData!$U$5</definedName>
    <definedName name="a_utmnorthing">AnimalObservationData!$V$5</definedName>
    <definedName name="a_utmzone">AnimalObservationData!$T$5</definedName>
    <definedName name="AbundanceDescription">Codes!$AG$2:$AG$4</definedName>
    <definedName name="Agree">Codes!$BF$1:$BF$2</definedName>
    <definedName name="ALL">Codes!$C$2:$C$31</definedName>
    <definedName name="AllSurveyMethods">Codes!$C$2:$C$30</definedName>
    <definedName name="AmbientNoiseDescription">Codes!$L$2:$L$6</definedName>
    <definedName name="AmphibianAuditory">Codes!$B$2:$B$3</definedName>
    <definedName name="AmphibianTargetSpecies">tblAmphibianTargetSpecies[AmphibianTargetSpecies]</definedName>
    <definedName name="AmphibianVIsual">Codes!$B$4</definedName>
    <definedName name="AnimalObservationLoadform">AnimalObservationData!$A$2</definedName>
    <definedName name="AnthropogenicHabitatDescription">Codes!$AJ$2:$AJ$10</definedName>
    <definedName name="AttHelpAbbrev">AttributeHelp!$C$329</definedName>
    <definedName name="AttHelpAnimal">AttributeHelp!$C$138</definedName>
    <definedName name="AttHelpPlant">AttributeHelp!$C$242</definedName>
    <definedName name="AttHelpSurvey">AttributeHelp!$C$44</definedName>
    <definedName name="AttHelpSurveySummary">AttributeHelp!$C$12</definedName>
    <definedName name="AttHelpTop">AttributeHelp!$A$3:$D$3</definedName>
    <definedName name="AttributeHelpWorksheet">AttributeHelp!$C$3</definedName>
    <definedName name="Authorization">Codes!$BJ$2:$BJ$4</definedName>
    <definedName name="BatAcoustic">Codes!$B$58</definedName>
    <definedName name="BeaufortDescription">Codes!$G$2:$G$14</definedName>
    <definedName name="BreedingCode">Codes!$AD$2:$AD$24</definedName>
    <definedName name="BurrowingOwls">Codes!$B$6:$B$8</definedName>
    <definedName name="CloudcoverDescription">Codes!$J$2:$J$8</definedName>
    <definedName name="CommonColumn">Table3[[#All],[SpeciesCommonName]]</definedName>
    <definedName name="CommonNighthawk">Codes!$B$28:$B$29</definedName>
    <definedName name="ConfidenceDescription">Codes!$AC$2:$AC$5</definedName>
    <definedName name="CScientificColumn">Table3[[#All],[SpeciesName]]</definedName>
    <definedName name="CScientificStart">Table3[[#Headers],[SpeciesName]]</definedName>
    <definedName name="Datum">Codes!$T$2:$T$5</definedName>
    <definedName name="Direction">Codes!$H$2:$H$9</definedName>
    <definedName name="Ecoregion">Codes!$AS$2:$AS$12</definedName>
    <definedName name="Ecozone">Codes!$BC$2:$BC$5</definedName>
    <definedName name="EOFailedSearch">AttributeHelp!$C$120</definedName>
    <definedName name="ForestBirds">Codes!$B$16:$B$17</definedName>
    <definedName name="GrasslandBirds">Codes!$B$13:$B$14</definedName>
    <definedName name="GreaterShorthornedLizard">Codes!$B$40</definedName>
    <definedName name="ha_abundanceestimation">AttributeHelp!$D$186</definedName>
    <definedName name="ha_accessionnumber">AttributeHelp!$D$235</definedName>
    <definedName name="ha_accuracy">AttributeHelp!$D$159</definedName>
    <definedName name="ha_adultfemales">AttributeHelp!$D$182</definedName>
    <definedName name="ha_adultmales">AttributeHelp!$D$181</definedName>
    <definedName name="ha_adultsunknowngender">AttributeHelp!$D$180</definedName>
    <definedName name="ha_anthropogenicfeature">AttributeHelp!$D$226</definedName>
    <definedName name="ha_aspect">AttributeHelp!$D$228</definedName>
    <definedName name="ha_associatedvegetation">AttributeHelp!$D$229</definedName>
    <definedName name="ha_birdinterval">AttributeHelp!$D$147</definedName>
    <definedName name="ha_breedingbirdstatus">AttributeHelp!$D$192</definedName>
    <definedName name="ha_comments">AttributeHelp!$D$237</definedName>
    <definedName name="ha_confidencelevel">AttributeHelp!$D$142</definedName>
    <definedName name="ha_date_">AttributeHelp!$D$143</definedName>
    <definedName name="ha_datum">AttributeHelp!$D$158</definedName>
    <definedName name="ha_directionfromobserver">AttributeHelp!$D$168</definedName>
    <definedName name="ha_distancefromobserver">AttributeHelp!$D$167</definedName>
    <definedName name="ha_dominantuplandhabitat">AttributeHelp!$D$225</definedName>
    <definedName name="ha_dominantwetlandhabitat">AttributeHelp!$D$221</definedName>
    <definedName name="ha_enddate">AttributeHelp!$D$144</definedName>
    <definedName name="ha_eoid">AttributeHelp!$D$176</definedName>
    <definedName name="ha_habitatdescription">AttributeHelp!$D$230</definedName>
    <definedName name="ha_healthstatus">AttributeHelp!$D$220</definedName>
    <definedName name="ha_juveniles">AttributeHelp!$D$183</definedName>
    <definedName name="ha_latitude">AttributeHelp!$D$160</definedName>
    <definedName name="ha_longitude">AttributeHelp!$D$161</definedName>
    <definedName name="ha_lsd">AttributeHelp!$D$169</definedName>
    <definedName name="ha_meridian">AttributeHelp!$D$174</definedName>
    <definedName name="ha_observername">AttributeHelp!$D$155</definedName>
    <definedName name="ha_organization">AttributeHelp!$D$156</definedName>
    <definedName name="ha_otherlifestage">AttributeHelp!$D$184</definedName>
    <definedName name="ha_otherlifestagedescription">AttributeHelp!$D$185</definedName>
    <definedName name="ha_photographname">AttributeHelp!$D$232</definedName>
    <definedName name="ha_photographtaken">AttributeHelp!$D$231</definedName>
    <definedName name="ha_quarter">AttributeHelp!$D$170</definedName>
    <definedName name="ha_range">AttributeHelp!$D$173</definedName>
    <definedName name="ha_reasonfordatasensitivity">AttributeHelp!$D$151</definedName>
    <definedName name="ha_repository">AttributeHelp!$D$234</definedName>
    <definedName name="ha_residence">AttributeHelp!$D$218</definedName>
    <definedName name="ha_residencedescription">AttributeHelp!$D$219</definedName>
    <definedName name="ha_routetrackname">AttributeHelp!$D$175</definedName>
    <definedName name="ha_sampletaken">AttributeHelp!$D$233</definedName>
    <definedName name="ha_searchevidence">AttributeHelp!$D$191</definedName>
    <definedName name="ha_section">AttributeHelp!$D$171</definedName>
    <definedName name="ha_sensitivedata">AttributeHelp!$D$148</definedName>
    <definedName name="ha_sensitivedataexplanation">AttributeHelp!$D$152</definedName>
    <definedName name="ha_sensitivedatapublicationdate">AttributeHelp!$D$153</definedName>
    <definedName name="ha_sfid">AttributeHelp!$D$178</definedName>
    <definedName name="ha_slope">AttributeHelp!$D$227</definedName>
    <definedName name="ha_speciesname">AttributeHelp!$D$139</definedName>
    <definedName name="ha_starttime">AttributeHelp!$D$145</definedName>
    <definedName name="ha_stoptime">AttributeHelp!$D$146</definedName>
    <definedName name="ha_surveysiteuniquenameid">AttributeHelp!$D$154</definedName>
    <definedName name="ha_township">AttributeHelp!$D$172</definedName>
    <definedName name="ha_uniquerecordidentifier">AttributeHelp!$D$236</definedName>
    <definedName name="ha_unknowngenderage">AttributeHelp!$D$179</definedName>
    <definedName name="ha_utmeasting">AttributeHelp!$D$165</definedName>
    <definedName name="ha_utmnorthing">AttributeHelp!$D$166</definedName>
    <definedName name="ha_utmzone">AttributeHelp!$D$162</definedName>
    <definedName name="HealthStatus">tblHealthStatus[HealthStatus]</definedName>
    <definedName name="hp_accessionnum">AttributeHelp!$D$322</definedName>
    <definedName name="hp_accuracy">AttributeHelp!$D$263</definedName>
    <definedName name="hp_anthropogenic">AttributeHelp!$D$301</definedName>
    <definedName name="hp_areaoccupied">AttributeHelp!$D$286</definedName>
    <definedName name="hp_aspect">AttributeHelp!$D$309</definedName>
    <definedName name="hp_assocveg">AttributeHelp!$D$302</definedName>
    <definedName name="hp_bud">AttributeHelp!$D$291</definedName>
    <definedName name="hp_comments">AttributeHelp!$D$324</definedName>
    <definedName name="hp_confidence">AttributeHelp!$D$246</definedName>
    <definedName name="hp_date">AttributeHelp!$D$250</definedName>
    <definedName name="hp_datum">AttributeHelp!$D$262</definedName>
    <definedName name="hp_dormant">AttributeHelp!$D$293</definedName>
    <definedName name="hp_ecositecode">AttributeHelp!$D$315</definedName>
    <definedName name="hp_ecozone">AttributeHelp!$D$314</definedName>
    <definedName name="hp_elevation">AttributeHelp!$D$310</definedName>
    <definedName name="hp_eoid">AttributeHelp!$D$278</definedName>
    <definedName name="hp_flower">AttributeHelp!$D$294</definedName>
    <definedName name="hp_fruit">AttributeHelp!$D$295</definedName>
    <definedName name="hp_habitatdescription">AttributeHelp!$D$316</definedName>
    <definedName name="hp_idchar">AttributeHelp!$D$249</definedName>
    <definedName name="hp_idsource">AttributeHelp!$D$247</definedName>
    <definedName name="hp_indcomments">AttributeHelp!$D$283</definedName>
    <definedName name="hp_indcountestimate">AttributeHelp!$D$282</definedName>
    <definedName name="hp_landuse">AttributeHelp!$D$311</definedName>
    <definedName name="hp_latitude">AttributeHelp!$D$264</definedName>
    <definedName name="hp_leaf">AttributeHelp!$D$290</definedName>
    <definedName name="hp_light">AttributeHelp!$D$306</definedName>
    <definedName name="hp_longitude">AttributeHelp!$D$265</definedName>
    <definedName name="hp_lsd">AttributeHelp!$D$271</definedName>
    <definedName name="hp_meridian">AttributeHelp!$D$276</definedName>
    <definedName name="hp_moisture">AttributeHelp!$D$305</definedName>
    <definedName name="hp_numgroups">AttributeHelp!$D$284</definedName>
    <definedName name="hp_numgroupscountestimate">AttributeHelp!$D$285</definedName>
    <definedName name="hp_numind">AttributeHelp!$D$281</definedName>
    <definedName name="hp_observer">AttributeHelp!$D$259</definedName>
    <definedName name="hp_organization">AttributeHelp!$D$260</definedName>
    <definedName name="hp_percentcover">AttributeHelp!$D$287</definedName>
    <definedName name="hp_photographnames">AttributeHelp!$D$318</definedName>
    <definedName name="hp_photographtaken">AttributeHelp!$D$317</definedName>
    <definedName name="hp_photolocation">AttributeHelp!$D$319</definedName>
    <definedName name="hp_popdist">AttributeHelp!$D$288</definedName>
    <definedName name="hp_popnativeintroduced">AttributeHelp!$D$289</definedName>
    <definedName name="hp_quarter">AttributeHelp!$D$272</definedName>
    <definedName name="hp_range">AttributeHelp!$D$275</definedName>
    <definedName name="hp_rangeecosite">AttributeHelp!$D$313</definedName>
    <definedName name="hp_repository">AttributeHelp!$D$321</definedName>
    <definedName name="hp_sampletaken">AttributeHelp!$D$320</definedName>
    <definedName name="hp_section">AttributeHelp!$D$273</definedName>
    <definedName name="hp_seed">AttributeHelp!$D$292</definedName>
    <definedName name="hp_sensitive">AttributeHelp!$D$252</definedName>
    <definedName name="hp_sensitivecomments">AttributeHelp!$D$256</definedName>
    <definedName name="hp_sensitivedate">AttributeHelp!$D$257</definedName>
    <definedName name="hp_sensitivereason">AttributeHelp!$D$255</definedName>
    <definedName name="hp_sfid">AttributeHelp!$D$280</definedName>
    <definedName name="hp_slope">AttributeHelp!$D$308</definedName>
    <definedName name="hp_slopeposition">AttributeHelp!$D$307</definedName>
    <definedName name="hp_soiltexture">AttributeHelp!$D$304</definedName>
    <definedName name="hp_speciesnames">AttributeHelp!$D$243</definedName>
    <definedName name="hp_substrate">AttributeHelp!$D$303</definedName>
    <definedName name="hp_surveyid">AttributeHelp!$D$258</definedName>
    <definedName name="hp_taxonidsource">AttributeHelp!$D$248</definedName>
    <definedName name="hp_threats">AttributeHelp!$D$312</definedName>
    <definedName name="hp_time">AttributeHelp!$D$251</definedName>
    <definedName name="hp_township">AttributeHelp!$D$274</definedName>
    <definedName name="hp_uniquerecordid">AttributeHelp!$D$323</definedName>
    <definedName name="hp_upland">AttributeHelp!$D$300</definedName>
    <definedName name="hp_utmeasting">AttributeHelp!$D$269</definedName>
    <definedName name="hp_utmnorthing">AttributeHelp!$D$270</definedName>
    <definedName name="hp_utmzone">AttributeHelp!$D$266</definedName>
    <definedName name="hp_waypoint">AttributeHelp!$D$277</definedName>
    <definedName name="hp_wetland">AttributeHelp!$D$296</definedName>
    <definedName name="hs_ambientnoise">AttributeHelp!$D$97</definedName>
    <definedName name="hs_cloudcover">AttributeHelp!$D$88</definedName>
    <definedName name="hs_date">AttributeHelp!$D$53</definedName>
    <definedName name="hs_datum">AttributeHelp!$D$61</definedName>
    <definedName name="hs_distancesearched">AttributeHelp!$D$118</definedName>
    <definedName name="hs_easting">AttributeHelp!$D$65</definedName>
    <definedName name="hs_enddate">AttributeHelp!$D$54</definedName>
    <definedName name="hs_endtime">AttributeHelp!$D$56</definedName>
    <definedName name="hs_eoassociated">AttributeHelp!$D$131</definedName>
    <definedName name="hs_eofailedsearch">AttributeHelp!$D$133</definedName>
    <definedName name="hs_eohabitat">AttributeHelp!$D$127</definedName>
    <definedName name="hs_eohabitatoutside">AttributeHelp!$D$128</definedName>
    <definedName name="hs_eoid">AttributeHelp!$D$123</definedName>
    <definedName name="hs_eolookalike">AttributeHelp!$D$132</definedName>
    <definedName name="hs_eositeconditions">AttributeHelp!$D$130</definedName>
    <definedName name="hs_eosuitablehabitat">AttributeHelp!$D$126</definedName>
    <definedName name="hs_eosurveyarea">AttributeHelp!$D$125</definedName>
    <definedName name="hs_eothreat">AttributeHelp!$D$129</definedName>
    <definedName name="hs_flightheight">AttributeHelp!$D$116</definedName>
    <definedName name="hs_flightspeed">AttributeHelp!$D$117</definedName>
    <definedName name="hs_latitude">AttributeHelp!$D$62</definedName>
    <definedName name="hs_locationdescription">AttributeHelp!$D$57</definedName>
    <definedName name="hs_longitude">AttributeHelp!$D$63</definedName>
    <definedName name="hs_moonlight">AttributeHelp!$D$90</definedName>
    <definedName name="hs_northing">AttributeHelp!$D$66</definedName>
    <definedName name="hs_numquadrats">AttributeHelp!$D$69</definedName>
    <definedName name="hs_othermethod">AttributeHelp!$D$48</definedName>
    <definedName name="hs_permitnumbermonitor">AttributeHelp!$D$51</definedName>
    <definedName name="hs_precipitation">AttributeHelp!$D$87</definedName>
    <definedName name="hs_quadratlength">AttributeHelp!$D$67</definedName>
    <definedName name="hs_quadratwidth">AttributeHelp!$D$68</definedName>
    <definedName name="hs_routetrackname">AttributeHelp!$D$58</definedName>
    <definedName name="hs_snowage">AttributeHelp!$D$104</definedName>
    <definedName name="hs_snowcoverage">AttributeHelp!$D$115</definedName>
    <definedName name="hs_snowdepth">AttributeHelp!$D$105</definedName>
    <definedName name="hs_snowtexture">AttributeHelp!$D$106</definedName>
    <definedName name="hs_surveycomments">AttributeHelp!$D$119</definedName>
    <definedName name="hs_surveycrew">AttributeHelp!$D$49</definedName>
    <definedName name="hs_surveyid">AttributeHelp!$D$50</definedName>
    <definedName name="hs_surveymethods">AttributeHelp!$D$46</definedName>
    <definedName name="hs_surveyprotocol">AttributeHelp!$D$45</definedName>
    <definedName name="hs_surveyvisitnum">AttributeHelp!$D$52</definedName>
    <definedName name="hs_temperature">AttributeHelp!$D$89</definedName>
    <definedName name="hs_time">AttributeHelp!$D$55</definedName>
    <definedName name="hs_transportation">AttributeHelp!$D$47</definedName>
    <definedName name="hs_utmzone">AttributeHelp!$D$64</definedName>
    <definedName name="hs_windspeed">AttributeHelp!$D$72</definedName>
    <definedName name="hss_amphibianstargetspecies">AttributeHelp!$D$36</definedName>
    <definedName name="hss_comments">AttributeHelp!$D$39</definedName>
    <definedName name="hss_entireprojectfootprint">AttributeHelp!$D$17</definedName>
    <definedName name="hss_observationsrecorded">AttributeHelp!$D$37</definedName>
    <definedName name="hss_protocolversion">AttributeHelp!$D$14</definedName>
    <definedName name="hss_surveyauthorization">AttributeHelp!$D$15</definedName>
    <definedName name="hss_surveycompleted">AttributeHelp!$D$16</definedName>
    <definedName name="hss_surveynotcompleted">AttributeHelp!$D$18</definedName>
    <definedName name="hss_surveyprotocol">AttributeHelp!$D$13</definedName>
    <definedName name="hss_targetspeciesdetected">AttributeHelp!$D$38</definedName>
    <definedName name="IdConfidence">Codes!$BB$2:$BB$4</definedName>
    <definedName name="IdCountEstimate">Codes!$BD$2:$BD$3</definedName>
    <definedName name="LifeStage">Codes!$BI$2:$BI$9</definedName>
    <definedName name="Light">Codes!$AY$2:$AY$5</definedName>
    <definedName name="M_Agree">Metadata!$E$36</definedName>
    <definedName name="M_ARGCategory">Metadata!$D$54</definedName>
    <definedName name="M_ARGDuration">Metadata!$D$51</definedName>
    <definedName name="M_ARGIntensity">Metadata!$I$51</definedName>
    <definedName name="M_ContactCompany">Metadata!$I$30</definedName>
    <definedName name="M_ContactEmail">Metadata!$D$32</definedName>
    <definedName name="M_ContactName">Metadata!$D$30</definedName>
    <definedName name="M_EABProjectFile">Metadata!$D$48</definedName>
    <definedName name="M_ESPFile">Metadata!$I$48</definedName>
    <definedName name="M_FWLResearchPermit">Metadata!$D$45</definedName>
    <definedName name="M_H_Agree">Metadata!$E$35</definedName>
    <definedName name="M_H_ARGCategory">Metadata!$D$53</definedName>
    <definedName name="M_H_ARGDuration">Metadata!$D$50</definedName>
    <definedName name="M_H_ARGIntensity">Metadata!$I$50</definedName>
    <definedName name="M_H_ContactCompany">Metadata!$I$29</definedName>
    <definedName name="M_H_ContactEmail">Metadata!$D$31</definedName>
    <definedName name="M_H_ContactName">Metadata!$D$29</definedName>
    <definedName name="M_H_EASBFile">Metadata!$D$47</definedName>
    <definedName name="M_H_EPSFile">Metadata!$I$47</definedName>
    <definedName name="M_H_Notes">Metadata!$D$60</definedName>
    <definedName name="M_H_ProjectName">Metadata!$D$41</definedName>
    <definedName name="M_H_Proponent">Metadata!$I$41</definedName>
    <definedName name="M_H_ReportingPeriodEnd">Metadata!$I$56</definedName>
    <definedName name="M_H_ReportingPeriodStart">Metadata!$D$56</definedName>
    <definedName name="M_H_ResearchPermit">Metadata!$D$44</definedName>
    <definedName name="M_H_SubmissionDate">Metadata!$G$35</definedName>
    <definedName name="M_H_Version">Metadata!$B$95</definedName>
    <definedName name="M_NameofProponent">Metadata!$I$42</definedName>
    <definedName name="M_Notes">Metadata!$D$61</definedName>
    <definedName name="M_PeriodEnd">Metadata!$I$57</definedName>
    <definedName name="M_PeriodStart">Metadata!$D$57</definedName>
    <definedName name="M_ProjectName">Metadata!$D$42</definedName>
    <definedName name="M_SubmissionDate">Metadata!$G$36</definedName>
    <definedName name="Meridian">Codes!$W$2:$W$4</definedName>
    <definedName name="MetaContact">Metadata!$D$28</definedName>
    <definedName name="Metadata">Metadata!$B$5</definedName>
    <definedName name="MetaInstr">Metadata!$D$13</definedName>
    <definedName name="MetaSubmis">Metadata!$D$79</definedName>
    <definedName name="MetaSurvey">Metadata!$D$39</definedName>
    <definedName name="MetaWorkCont">Metadata!$D$64</definedName>
    <definedName name="MoonlightDescription">Codes!$K$2:$K$6</definedName>
    <definedName name="OrdsKangarooRat">Codes!$B$37:$B$38</definedName>
    <definedName name="p_accuracy">PlantObservationData!$P$5</definedName>
    <definedName name="p_anthropogenic">PlantObservationData!$AV$5</definedName>
    <definedName name="p_areaoccupied">PlantObservationData!$AJ$5</definedName>
    <definedName name="p_aspect">PlantObservationData!$BD$5</definedName>
    <definedName name="p_assessionnumber">PlantObservationData!$BP$5</definedName>
    <definedName name="p_assocveg">PlantObservationData!$AW$5</definedName>
    <definedName name="p_bud">PlantObservationData!$AO$5</definedName>
    <definedName name="p_comments">PlantObservationData!$BR$5</definedName>
    <definedName name="p_confidence">PlantObservationData!$B$5</definedName>
    <definedName name="p_date">PlantObservationData!$F$5</definedName>
    <definedName name="p_datum">PlantObservationData!$O$5</definedName>
    <definedName name="p_dormant">PlantObservationData!$AQ$5</definedName>
    <definedName name="p_ecosite">PlantObservationData!$BH$5</definedName>
    <definedName name="p_ecositecode">PlantObservationData!$BJ$5</definedName>
    <definedName name="p_ecozone">PlantObservationData!$BI$5</definedName>
    <definedName name="p_elevation">PlantObservationData!$BE$5</definedName>
    <definedName name="p_eoid">PlantObservationData!$AC$5</definedName>
    <definedName name="p_flower">PlantObservationData!$AR$5</definedName>
    <definedName name="p_fruit">PlantObservationData!$AS$5</definedName>
    <definedName name="p_habitatdescription">PlantObservationData!$BK$5</definedName>
    <definedName name="p_idchar">PlantObservationData!$E$5</definedName>
    <definedName name="p_idsource">PlantObservationData!$C$5</definedName>
    <definedName name="p_landuse">PlantObservationData!$BF$5</definedName>
    <definedName name="p_latitude">PlantObservationData!$Q$5</definedName>
    <definedName name="p_leaf">PlantObservationData!$AN$5</definedName>
    <definedName name="p_light">PlantObservationData!$BA$5</definedName>
    <definedName name="p_longitude">PlantObservationData!$R$5</definedName>
    <definedName name="p_lsd">PlantObservationData!$V$5</definedName>
    <definedName name="p_meridian">PlantObservationData!$AA$5</definedName>
    <definedName name="p_moisture">PlantObservationData!$AZ$5</definedName>
    <definedName name="p_numgroups">PlantObservationData!$AH$5</definedName>
    <definedName name="p_numgroupscountestimate">PlantObservationData!$AI$5</definedName>
    <definedName name="p_numind">PlantObservationData!$AE$5</definedName>
    <definedName name="p_numindcomments">PlantObservationData!$AG$5</definedName>
    <definedName name="p_numindcountestimate">PlantObservationData!$AF$5</definedName>
    <definedName name="p_observer">PlantObservationData!$M$5</definedName>
    <definedName name="p_organization">PlantObservationData!$N$5</definedName>
    <definedName name="p_percentcover">PlantObservationData!$AK$5</definedName>
    <definedName name="p_photographname">PlantObservationData!$BM$5</definedName>
    <definedName name="p_photographtaken">PlantObservationData!$BL$5</definedName>
    <definedName name="p_popdist">PlantObservationData!$AL$5</definedName>
    <definedName name="p_popnativeintroduced">PlantObservationData!$AM$5</definedName>
    <definedName name="p_quarter">PlantObservationData!$W$5</definedName>
    <definedName name="p_range">PlantObservationData!$Z$5</definedName>
    <definedName name="p_repository">PlantObservationData!$BO$5</definedName>
    <definedName name="p_sampletaken">PlantObservationData!$BN$5</definedName>
    <definedName name="p_scientific">PlantObservationData!$A$5</definedName>
    <definedName name="p_section">PlantObservationData!$X$5</definedName>
    <definedName name="p_seed">PlantObservationData!$AP$5</definedName>
    <definedName name="p_sensitive">PlantObservationData!$H$5</definedName>
    <definedName name="p_sensitivecomments">PlantObservationData!$J$5</definedName>
    <definedName name="p_sensitivedate">PlantObservationData!$K$5</definedName>
    <definedName name="p_sensitivereason">PlantObservationData!$I$5</definedName>
    <definedName name="p_sfid">PlantObservationData!$AD$5</definedName>
    <definedName name="p_slope">PlantObservationData!$BC$5</definedName>
    <definedName name="p_slopeposition">PlantObservationData!$BB$5</definedName>
    <definedName name="p_soiltexture">PlantObservationData!$AY$5</definedName>
    <definedName name="p_substrate">PlantObservationData!$AX$5</definedName>
    <definedName name="p_surveyid">PlantObservationData!$L$5</definedName>
    <definedName name="p_taxonname">PlantObservationData!$D$5</definedName>
    <definedName name="p_threats">PlantObservationData!$BG$5</definedName>
    <definedName name="p_time">PlantObservationData!$G$5</definedName>
    <definedName name="p_township">PlantObservationData!$Y$5</definedName>
    <definedName name="p_uniquerecordid">PlantObservationData!$BQ$5</definedName>
    <definedName name="p_upland">PlantObservationData!$AU$5</definedName>
    <definedName name="p_utmeasting">PlantObservationData!$T$5</definedName>
    <definedName name="p_utmnorthing">PlantObservationData!$U$5</definedName>
    <definedName name="p_utmzone">PlantObservationData!$S$5</definedName>
    <definedName name="p_waypoint">PlantObservationData!$AB$5</definedName>
    <definedName name="p_wetland">PlantObservationData!$AT$5</definedName>
    <definedName name="PipingPlover">Codes!$B$23</definedName>
    <definedName name="PlantObservationDataLoadform">PlantObservationData!$A$2</definedName>
    <definedName name="PlantSpeciesNames">tblPlantSpeciesNames[PlantSciNames]</definedName>
    <definedName name="PopDist">Codes!$AR$2:$AR$5</definedName>
    <definedName name="PopulationNativeIntroduced">Codes!$AQ$2:$AQ$3</definedName>
    <definedName name="PrairieRaptors">Codes!$B$42:$B$43</definedName>
    <definedName name="PrecipitationDescription">Codes!$I$2:$I$9</definedName>
    <definedName name="QTR">Codes!$U$2:$U$5</definedName>
    <definedName name="RangeEcosite">Codes!$AT$2:$AT$23</definedName>
    <definedName name="ResidenceFeatureDescription">Codes!$AK$2:$AK$5</definedName>
    <definedName name="retrievedfrom">Metadata!$B$94</definedName>
    <definedName name="s_ambientnoise">SurveyStandardsData!$AH$5</definedName>
    <definedName name="s_cloudcover">SurveyStandardsData!$AE$5</definedName>
    <definedName name="s_date">SurveyStandardsData!$I$5</definedName>
    <definedName name="s_datum">SurveyStandardsData!$O$5</definedName>
    <definedName name="s_distancesearched">SurveyStandardsData!$AO$5</definedName>
    <definedName name="s_easting">SurveyStandardsData!$S$5</definedName>
    <definedName name="s_enddate">SurveyStandardsData!$J$5</definedName>
    <definedName name="s_endlatitude">SurveyStandardsData!$U$5</definedName>
    <definedName name="s_endlongitude">SurveyStandardsData!$V$5</definedName>
    <definedName name="s_endtime">SurveyStandardsData!$L$5</definedName>
    <definedName name="s_endutmeasting">SurveyStandardsData!$X$5</definedName>
    <definedName name="s_endutmnorthing">SurveyStandardsData!$Y$5</definedName>
    <definedName name="s_endutmzone">SurveyStandardsData!$W$5</definedName>
    <definedName name="s_eoassociatedspecies">SurveyStandardsData!$AX$4</definedName>
    <definedName name="s_eofailedcomments">SurveyStandardsData!$AZ$4</definedName>
    <definedName name="s_eohabitats">SurveyStandardsData!$AT$4</definedName>
    <definedName name="s_eoid">SurveyStandardsData!$AQ$4</definedName>
    <definedName name="s_eolookalike">SurveyStandardsData!$AY$4</definedName>
    <definedName name="s_eositeconditions">SurveyStandardsData!$AW$4</definedName>
    <definedName name="s_eosuitablehabitat">SurveyStandardsData!$AS$4</definedName>
    <definedName name="s_eosuitablehabitatoutside">SurveyStandardsData!$AU$4</definedName>
    <definedName name="s_eosurveyarea">SurveyStandardsData!$AR$4</definedName>
    <definedName name="s_eothreats">SurveyStandardsData!$AV$4</definedName>
    <definedName name="s_flightheight">SurveyStandardsData!$AM$5</definedName>
    <definedName name="s_flightspeed">SurveyStandardsData!$AN$5</definedName>
    <definedName name="s_latitude">SurveyStandardsData!$P$5</definedName>
    <definedName name="s_location">SurveyStandardsData!$M$5</definedName>
    <definedName name="s_longitude">SurveyStandardsData!$Q$5</definedName>
    <definedName name="s_moonlight">SurveyStandardsData!$AG$5</definedName>
    <definedName name="s_northing">SurveyStandardsData!$T$5</definedName>
    <definedName name="s_numquadrats">SurveyStandardsData!$AB$5</definedName>
    <definedName name="s_othermethod">SurveyStandardsData!$D$5</definedName>
    <definedName name="s_permitnumbermonitor">SurveyStandardsData!$G$5</definedName>
    <definedName name="s_precipitation">SurveyStandardsData!$AD$5</definedName>
    <definedName name="s_quadratlength">SurveyStandardsData!$Z$5</definedName>
    <definedName name="s_quadratwidth">SurveyStandardsData!$AA$5</definedName>
    <definedName name="s_routetrack">SurveyStandardsData!$N$5</definedName>
    <definedName name="s_snowage">SurveyStandardsData!$AI$5</definedName>
    <definedName name="s_snowcoverage">SurveyStandardsData!$AL$5</definedName>
    <definedName name="s_snowdepth">SurveyStandardsData!$AJ$5</definedName>
    <definedName name="s_snowtexture">SurveyStandardsData!$AK$5</definedName>
    <definedName name="s_surveycomments">SurveyStandardsData!$AP$5</definedName>
    <definedName name="s_surveycrew">SurveyStandardsData!$E$5</definedName>
    <definedName name="s_surveyid">SurveyStandardsData!$F$5</definedName>
    <definedName name="s_surveymethods">SurveyStandardsData!$B$5</definedName>
    <definedName name="s_surveyprotocol">SurveyStandardsData!$A$5</definedName>
    <definedName name="s_surveyvisit">SurveyStandardsData!$H$5</definedName>
    <definedName name="s_temperature">SurveyStandardsData!$AF$5</definedName>
    <definedName name="s_time">SurveyStandardsData!$K$5</definedName>
    <definedName name="s_transportation">SurveyStandardsData!$C$5</definedName>
    <definedName name="s_utmzone">SurveyStandardsData!$R$5</definedName>
    <definedName name="s_windspeed">SurveyStandardsData!$AC$5</definedName>
    <definedName name="SearchEvidence">Codes!$AF$2:$AF$9</definedName>
    <definedName name="Sensitive">Codes!$R$2:$R$3</definedName>
    <definedName name="SensitiveReasons">Codes!$S$2:$S$4</definedName>
    <definedName name="SharptailedGrouse">Codes!$B$60:$B$61</definedName>
    <definedName name="ShortearedOwls">Codes!$B$10:$B$11</definedName>
    <definedName name="Slope">Codes!$BA$2:$BA$8</definedName>
    <definedName name="SlopePosition">Codes!$AZ$2:$AZ$8</definedName>
    <definedName name="SnowAge">Codes!$P$2:$P$8</definedName>
    <definedName name="SnowCoverage">Codes!$O$2:$O$7</definedName>
    <definedName name="SnowTexture">Codes!$M$2:$M$8</definedName>
    <definedName name="SnowTrack">Codes!$B$45:$B$46</definedName>
    <definedName name="SoilMoisture">Codes!$AX$2:$AX$10</definedName>
    <definedName name="SoilTexture">Codes!$AW$2:$AW$15</definedName>
    <definedName name="SpeciesCommonName">Table3[SpeciesCommonName]</definedName>
    <definedName name="SpeciesName">Codes!$Y$2:$Y$570</definedName>
    <definedName name="ss_amphibiantarget">SurveySummary!$G$5</definedName>
    <definedName name="ss_comments">SurveySummary!$J$5</definedName>
    <definedName name="ss_entireprojectfootprint">SurveySummary!$E$5</definedName>
    <definedName name="ss_observationsrecorded">SurveySummary!$H$5</definedName>
    <definedName name="ss_protocolversion">SurveySummary!$B$5</definedName>
    <definedName name="ss_surveyauthorization">SurveySummary!$C$5</definedName>
    <definedName name="ss_surveycompleted">SurveySummary!$D$5</definedName>
    <definedName name="ss_surveynotcompleted">SurveySummary!$F$5</definedName>
    <definedName name="ss_surveyprotocol">SurveySummary!$A$5</definedName>
    <definedName name="ss_targetspecies">SurveySummary!$I$5</definedName>
    <definedName name="Substrate">Codes!$AV$2:$AV$7</definedName>
    <definedName name="SurveyInterval">tblPCInterval[Interval]</definedName>
    <definedName name="SurveyMode">Codes!$E$2:$E$15</definedName>
    <definedName name="SurveyNotCompletedReason">Codes!$BG$2:$BG$15</definedName>
    <definedName name="SurveyNotCompletedReason_Frogs">Codes!$BH$2:$BH$17</definedName>
    <definedName name="SurveyPeriod">Codes!$F$2:$F$4</definedName>
    <definedName name="SurveyProtocol">Codes!$A$2:$A$29</definedName>
    <definedName name="SurveyStandardsDataWorksheet">SurveyStandardsData!$A$2</definedName>
    <definedName name="SurveySummaryWorksheet">SurveySummary!$A$2</definedName>
    <definedName name="SwiftFox">Codes!$B$31:$B$35</definedName>
    <definedName name="TransectDirection">Codes!$AP$2:$AP$5</definedName>
    <definedName name="TrueFalse">Codes!$BE$2:$BE$3</definedName>
    <definedName name="UplandHabitatDescription">Codes!$AI$2:$AI$16</definedName>
    <definedName name="UTMZone">Codes!$V$2:$V$4</definedName>
    <definedName name="VascularPlant">Codes!$B$48:$B$56</definedName>
    <definedName name="version">Metadata!$B$96</definedName>
    <definedName name="VisitType">Codes!$AO$2:$AO$3</definedName>
    <definedName name="WesternGrebe">Codes!$B$19:$B$21</definedName>
    <definedName name="WetlandHabitatDescription">Codes!$AH$2:$AH$13</definedName>
    <definedName name="WindDirection">Codes!$H$2:$H$9</definedName>
    <definedName name="YellowRail">Codes!$B$25:$B$26</definedName>
    <definedName name="Yes">Codes!$Q$2</definedName>
    <definedName name="YesNo">Codes!$Q$2:$Q$3</definedName>
    <definedName name="YesNoUnknown">Codes!$Q$2:$Q$4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16" l="1"/>
  <c r="C91" i="16"/>
  <c r="C87" i="16"/>
  <c r="C85" i="16"/>
  <c r="C74" i="16"/>
  <c r="C67" i="16"/>
  <c r="C57" i="16"/>
  <c r="C49" i="16"/>
  <c r="C45" i="16"/>
  <c r="C39" i="16"/>
  <c r="C36" i="16"/>
  <c r="C33" i="16"/>
  <c r="C32" i="16"/>
  <c r="C31" i="16"/>
  <c r="D54" i="5"/>
  <c r="C361" i="4" l="1"/>
  <c r="C3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ebeveri1</author>
  </authors>
  <commentList>
    <comment ref="AJ5" authorId="0" shapeId="0" xr:uid="{00000000-0006-0000-0600-000001000000}">
      <text>
        <r>
          <rPr>
            <b/>
            <sz val="8"/>
            <color indexed="81"/>
            <rFont val="Tahoma"/>
            <family val="2"/>
          </rPr>
          <t>ebeveri1:</t>
        </r>
        <r>
          <rPr>
            <sz val="8"/>
            <color indexed="81"/>
            <rFont val="Tahoma"/>
            <family val="2"/>
          </rPr>
          <t xml:space="preserve">
e.g., mine, compressor station, power station, wind farm, etc.</t>
        </r>
      </text>
    </comment>
    <comment ref="AJ6" authorId="0" shapeId="0" xr:uid="{00000000-0006-0000-0600-000002000000}">
      <text>
        <r>
          <rPr>
            <b/>
            <sz val="8"/>
            <color indexed="81"/>
            <rFont val="Tahoma"/>
            <family val="2"/>
          </rPr>
          <t>ebeveri1:</t>
        </r>
        <r>
          <rPr>
            <sz val="8"/>
            <color indexed="81"/>
            <rFont val="Tahoma"/>
            <family val="2"/>
          </rPr>
          <t xml:space="preserve">
e.g., pump jack, gas wellhead, communications tower, etc.</t>
        </r>
      </text>
    </comment>
  </commentList>
</comments>
</file>

<file path=xl/sharedStrings.xml><?xml version="1.0" encoding="utf-8"?>
<sst xmlns="http://schemas.openxmlformats.org/spreadsheetml/2006/main" count="8046" uniqueCount="5967">
  <si>
    <t>Contents</t>
  </si>
  <si>
    <t>Instructions</t>
  </si>
  <si>
    <r>
      <t>Contact Information</t>
    </r>
    <r>
      <rPr>
        <b/>
        <sz val="11"/>
        <rFont val="Calibri"/>
        <family val="2"/>
        <scheme val="minor"/>
      </rPr>
      <t xml:space="preserve"> (Please fill out)</t>
    </r>
  </si>
  <si>
    <r>
      <t>Survey Identification</t>
    </r>
    <r>
      <rPr>
        <b/>
        <sz val="11"/>
        <rFont val="Calibri"/>
        <family val="2"/>
        <scheme val="minor"/>
      </rPr>
      <t xml:space="preserve"> (Please fill out)</t>
    </r>
  </si>
  <si>
    <r>
      <t>Workbook Contents &amp; Descriptions of Each Worksheet</t>
    </r>
    <r>
      <rPr>
        <sz val="11"/>
        <rFont val="Calibri"/>
        <family val="2"/>
        <scheme val="minor"/>
      </rPr>
      <t xml:space="preserve"> (Including instructions for Amphibian Salvage)</t>
    </r>
  </si>
  <si>
    <t>Submission Information</t>
  </si>
  <si>
    <t xml:space="preserve">● </t>
  </si>
  <si>
    <r>
      <t xml:space="preserve">The Saskatchewan Species Detection Loadform (SDLf) contains separate worksheets for survey summary, survey standards, animal observation and plant observation data. View the </t>
    </r>
    <r>
      <rPr>
        <u/>
        <sz val="11"/>
        <color rgb="FF0000FF"/>
        <rFont val="Calibri"/>
        <family val="2"/>
        <scheme val="minor"/>
      </rPr>
      <t>Workbook Contents</t>
    </r>
    <r>
      <rPr>
        <sz val="11"/>
        <color theme="1" tint="0.14999847407452621"/>
        <rFont val="Calibri"/>
        <family val="2"/>
        <scheme val="minor"/>
      </rPr>
      <t xml:space="preserve"> section below for a description of each worksheet with further instructions.</t>
    </r>
  </si>
  <si>
    <t>Please provide applicable contact information and survey identification below.</t>
  </si>
  <si>
    <r>
      <rPr>
        <sz val="11"/>
        <rFont val="Calibri"/>
        <family val="2"/>
        <scheme val="minor"/>
      </rPr>
      <t xml:space="preserve">For more information regarding research permits, visit the </t>
    </r>
    <r>
      <rPr>
        <u/>
        <sz val="11"/>
        <color rgb="FF0000FF"/>
        <rFont val="Calibri"/>
        <family val="2"/>
        <scheme val="minor"/>
      </rPr>
      <t>Wild Species Research Permitting Website.</t>
    </r>
  </si>
  <si>
    <r>
      <t xml:space="preserve">Within the </t>
    </r>
    <r>
      <rPr>
        <i/>
        <sz val="11"/>
        <rFont val="Calibri"/>
        <family val="2"/>
        <scheme val="minor"/>
      </rPr>
      <t>Observation Data</t>
    </r>
    <r>
      <rPr>
        <sz val="11"/>
        <rFont val="Calibri"/>
        <family val="2"/>
        <scheme val="minor"/>
      </rPr>
      <t xml:space="preserve"> worksheets, </t>
    </r>
    <r>
      <rPr>
        <b/>
        <sz val="11"/>
        <rFont val="Calibri"/>
        <family val="2"/>
        <scheme val="minor"/>
      </rPr>
      <t>required fields (species, date, sensitivity, observer, location) are bold</t>
    </r>
    <r>
      <rPr>
        <sz val="11"/>
        <rFont val="Calibri"/>
        <family val="2"/>
        <scheme val="minor"/>
      </rPr>
      <t xml:space="preserve">, and represent the minimum information needed to incorporate data into the Saskatchewan Conservation Data Centre's (SKCDC) database. The SKCDC maps all species occurrences and this requires a location as either coordinates (strongly encouraged, and may include accuracy in metres), a legal land description, or a separate spatial file (e.g., shapefile). </t>
    </r>
    <r>
      <rPr>
        <b/>
        <sz val="11"/>
        <rFont val="Calibri"/>
        <family val="2"/>
        <scheme val="minor"/>
      </rPr>
      <t>Please do not submit species observations without a location, including for incidental observations, and ensure all locations are correct before submitting.</t>
    </r>
  </si>
  <si>
    <r>
      <rPr>
        <sz val="11"/>
        <rFont val="Calibri"/>
        <family val="2"/>
        <scheme val="minor"/>
      </rPr>
      <t xml:space="preserve">When entering species scientific and common names, please use the names that have been provided in the </t>
    </r>
    <r>
      <rPr>
        <b/>
        <u/>
        <sz val="11"/>
        <color theme="10"/>
        <rFont val="Calibri"/>
        <family val="2"/>
        <scheme val="minor"/>
      </rPr>
      <t>Saskatchewan Conservation Data Centre's Species Lists.</t>
    </r>
    <r>
      <rPr>
        <sz val="11"/>
        <rFont val="Calibri"/>
        <family val="2"/>
        <scheme val="minor"/>
      </rPr>
      <t xml:space="preserve"> In order to incorporate species observations into our database, we need to have the correct species name!</t>
    </r>
  </si>
  <si>
    <r>
      <t xml:space="preserve"> - It is important to use current identification guides to identify taxa. If older identification keys are used, the definition of the species may be different than what we consider today, which is particularly a problem when taxa have been lumped or split, or a taxon concept has been redefined. For this reason, it is important to fill out the identification source in the </t>
    </r>
    <r>
      <rPr>
        <i/>
        <sz val="11"/>
        <rFont val="Calibri"/>
        <family val="2"/>
        <scheme val="minor"/>
      </rPr>
      <t xml:space="preserve">Plant Observation Data </t>
    </r>
    <r>
      <rPr>
        <sz val="11"/>
        <rFont val="Calibri"/>
        <family val="2"/>
        <scheme val="minor"/>
      </rPr>
      <t>worksheet.</t>
    </r>
  </si>
  <si>
    <r>
      <rPr>
        <sz val="11"/>
        <rFont val="Calibri"/>
        <family val="2"/>
        <scheme val="minor"/>
      </rPr>
      <t xml:space="preserve"> - If you notice a species name that you believe is outdated, please contact </t>
    </r>
    <r>
      <rPr>
        <u/>
        <sz val="11"/>
        <color theme="10"/>
        <rFont val="Calibri"/>
        <family val="2"/>
        <scheme val="minor"/>
      </rPr>
      <t>SKCDC.data@gov.sk.ca.</t>
    </r>
  </si>
  <si>
    <t>Both common and tracked species observations are accepted by the SKCDC and are used to inform species conservation rankings, including assessments by COSEWIC.</t>
  </si>
  <si>
    <r>
      <rPr>
        <sz val="11"/>
        <rFont val="Calibri"/>
        <family val="2"/>
        <scheme val="minor"/>
      </rPr>
      <t xml:space="preserve">The SKCDC has </t>
    </r>
    <r>
      <rPr>
        <u/>
        <sz val="11"/>
        <color theme="10"/>
        <rFont val="Calibri"/>
        <family val="2"/>
        <scheme val="minor"/>
      </rPr>
      <t>tracked species lists</t>
    </r>
    <r>
      <rPr>
        <sz val="11"/>
        <rFont val="Calibri"/>
        <family val="2"/>
        <scheme val="minor"/>
      </rPr>
      <t xml:space="preserve"> created for all species with a subnational ranking of S3 or less, and/or a COSEWIC status from special concern to extirpated. Taxa that are not ranked S1, S2 or S3 may still be tracked if special circumstances warrant.</t>
    </r>
  </si>
  <si>
    <r>
      <rPr>
        <b/>
        <sz val="11"/>
        <rFont val="Calibri"/>
        <family val="2"/>
        <scheme val="minor"/>
      </rPr>
      <t>Attribute Help</t>
    </r>
    <r>
      <rPr>
        <sz val="11"/>
        <rFont val="Calibri"/>
        <family val="2"/>
        <scheme val="minor"/>
      </rPr>
      <t xml:space="preserve"> is available for each field in the </t>
    </r>
    <r>
      <rPr>
        <i/>
        <sz val="11"/>
        <rFont val="Calibri"/>
        <family val="2"/>
        <scheme val="minor"/>
      </rPr>
      <t xml:space="preserve">Survey </t>
    </r>
    <r>
      <rPr>
        <sz val="11"/>
        <rFont val="Calibri"/>
        <family val="2"/>
        <scheme val="minor"/>
      </rPr>
      <t xml:space="preserve">and </t>
    </r>
    <r>
      <rPr>
        <i/>
        <sz val="11"/>
        <rFont val="Calibri"/>
        <family val="2"/>
        <scheme val="minor"/>
      </rPr>
      <t>Observation Data</t>
    </r>
    <r>
      <rPr>
        <sz val="11"/>
        <rFont val="Calibri"/>
        <family val="2"/>
        <scheme val="minor"/>
      </rPr>
      <t xml:space="preserve"> worksheets. To jump to the help documentation for an attribute, select the attribute name (column heading). To return to the original location, select the attribute name in the </t>
    </r>
    <r>
      <rPr>
        <i/>
        <sz val="11"/>
        <rFont val="Calibri"/>
        <family val="2"/>
        <scheme val="minor"/>
      </rPr>
      <t>Attribute Help</t>
    </r>
    <r>
      <rPr>
        <sz val="11"/>
        <rFont val="Calibri"/>
        <family val="2"/>
        <scheme val="minor"/>
      </rPr>
      <t xml:space="preserve"> worksheet. The last section of the </t>
    </r>
    <r>
      <rPr>
        <i/>
        <sz val="11"/>
        <rFont val="Calibri"/>
        <family val="2"/>
        <scheme val="minor"/>
      </rPr>
      <t>Attribute Help</t>
    </r>
    <r>
      <rPr>
        <sz val="11"/>
        <rFont val="Calibri"/>
        <family val="2"/>
        <scheme val="minor"/>
      </rPr>
      <t xml:space="preserve"> contains Acronyms and Abbreviations.</t>
    </r>
  </si>
  <si>
    <r>
      <rPr>
        <b/>
        <sz val="11"/>
        <rFont val="Calibri"/>
        <family val="2"/>
        <scheme val="minor"/>
      </rPr>
      <t xml:space="preserve">To ensure you are using the latest version of this workbook, please download this loadform from the </t>
    </r>
    <r>
      <rPr>
        <b/>
        <u/>
        <sz val="11"/>
        <color theme="10"/>
        <rFont val="Calibri"/>
        <family val="2"/>
        <scheme val="minor"/>
      </rPr>
      <t>Publications Centre</t>
    </r>
    <r>
      <rPr>
        <b/>
        <sz val="11"/>
        <rFont val="Calibri"/>
        <family val="2"/>
        <scheme val="minor"/>
      </rPr>
      <t xml:space="preserve"> prior to entering your data. </t>
    </r>
  </si>
  <si>
    <t>Primary Technical Contact (Consultant/Contractor) Information</t>
  </si>
  <si>
    <t>Name:</t>
  </si>
  <si>
    <t>Company:</t>
  </si>
  <si>
    <t>Sara Burns</t>
  </si>
  <si>
    <t>SK Conservation Data Centre</t>
  </si>
  <si>
    <t>SK</t>
  </si>
  <si>
    <t>Email Address:</t>
  </si>
  <si>
    <t>By selecting “Agree” below, I agree that the data contained in this loadform is accurate and complete.</t>
  </si>
  <si>
    <t>Agree:</t>
  </si>
  <si>
    <t xml:space="preserve">SDLf Submission Date: </t>
  </si>
  <si>
    <t>Agree</t>
  </si>
  <si>
    <t>Survey Identification</t>
  </si>
  <si>
    <t>This information must be consistent with the Species Detection Application Form (SDAF).</t>
  </si>
  <si>
    <t>Project Name:</t>
  </si>
  <si>
    <t>Proponent (Name of Company, Organization or Municipality):</t>
  </si>
  <si>
    <t>Example</t>
  </si>
  <si>
    <t xml:space="preserve">Environmental Assessment and Stewardship Branch Project File #: </t>
  </si>
  <si>
    <t>Ecological Management Specialist File #:</t>
  </si>
  <si>
    <t>Activity Restriction Guidelines (ARGs) Duration Category:</t>
  </si>
  <si>
    <t>Activity Restriction Guidelines (ARGs) Intensity Category:</t>
  </si>
  <si>
    <t>Low</t>
  </si>
  <si>
    <r>
      <t>Activity Restriction Guidelines (ARGs) Category (</t>
    </r>
    <r>
      <rPr>
        <b/>
        <i/>
        <u/>
        <sz val="11"/>
        <color theme="1" tint="0.14999847407452621"/>
        <rFont val="Calibri"/>
        <family val="2"/>
        <scheme val="minor"/>
      </rPr>
      <t>auto-calculated</t>
    </r>
    <r>
      <rPr>
        <b/>
        <i/>
        <sz val="11"/>
        <color theme="1" tint="0.14999847407452621"/>
        <rFont val="Calibri"/>
        <family val="2"/>
        <scheme val="minor"/>
      </rPr>
      <t>):</t>
    </r>
  </si>
  <si>
    <t>Reporting Period Start Date (if applicable):</t>
  </si>
  <si>
    <t>Reporting Period End Date (if applicable):</t>
  </si>
  <si>
    <t>Reporting period must be provided if submitting data in batches, for example the date range that corresponds to image/acoustic data that were detected and analyzed.</t>
  </si>
  <si>
    <t>Notes:</t>
  </si>
  <si>
    <t>Workbook Contents</t>
  </si>
  <si>
    <t>Worksheet:</t>
  </si>
  <si>
    <t>Description:</t>
  </si>
  <si>
    <t>1.)</t>
  </si>
  <si>
    <t>Metadata</t>
  </si>
  <si>
    <t>Please read instructions and provide applicable survey identification and contact information above.</t>
  </si>
  <si>
    <t>2.)</t>
  </si>
  <si>
    <t>Attribute Help</t>
  </si>
  <si>
    <r>
      <t xml:space="preserve">Refer to the attribute help for descriptions of each attribute (column heading) in the </t>
    </r>
    <r>
      <rPr>
        <i/>
        <sz val="11"/>
        <color theme="1" tint="0.14999847407452621"/>
        <rFont val="Calibri"/>
        <family val="2"/>
        <scheme val="minor"/>
      </rPr>
      <t>Survey</t>
    </r>
    <r>
      <rPr>
        <sz val="11"/>
        <color theme="1" tint="0.14999847407452621"/>
        <rFont val="Calibri"/>
        <family val="2"/>
        <scheme val="minor"/>
      </rPr>
      <t xml:space="preserve"> and </t>
    </r>
    <r>
      <rPr>
        <i/>
        <sz val="11"/>
        <color theme="1" tint="0.14999847407452621"/>
        <rFont val="Calibri"/>
        <family val="2"/>
        <scheme val="minor"/>
      </rPr>
      <t>Observation Data</t>
    </r>
    <r>
      <rPr>
        <sz val="11"/>
        <color theme="1" tint="0.14999847407452621"/>
        <rFont val="Calibri"/>
        <family val="2"/>
        <scheme val="minor"/>
      </rPr>
      <t xml:space="preserve"> worksheets.  To jump from the attribute help to the field in its corresponding worksheet, select the attribute name. To return to the help worksheet, select the attribute name again.</t>
    </r>
  </si>
  <si>
    <t>3.)</t>
  </si>
  <si>
    <t>Survey Summary</t>
  </si>
  <si>
    <t>This worksheet replaces the separate Submission Summary Forms (SSFs) that were used in previous years.  This worksheet summarizes all of the surveys that were authorized under the initial Research Permit (as per the Species Detection Application Form – SDAF) or added after the permit was issued.  Each survey authorized under the initial permit, or added afterwards, must be accounted for in this worksheet, even if the survey was not completed.</t>
  </si>
  <si>
    <t>4.)</t>
  </si>
  <si>
    <t>Survey Standards Data</t>
  </si>
  <si>
    <t>This information corresponds to the “Survey Standards and Survey Methods" sections of the corresponding Species Detection Survey Protocol (SDSP). Refer to these sections of the SDSP to ensure relevant and accurate information.  This worksheet is used to determine search effort and must be filled out for each survey conducted, even if no observations are recorded, if this loadform is to be submitted through the research permit process. Survey protocol, protocol version, survey method, location, dates and times, weather, methodology and transect dimensions are all important factors in interpreting the results of surveys.</t>
  </si>
  <si>
    <t>The Survey Site Unique Name/ID must correspond to observations in remaining worksheets. There must be a survey location and ID for each point count (e.g., breeding bird surveys) or each transect/census patch (e.g., rare plant surveys). Subsequent visits to the same point count or transect location must reference the same ID so reviewers know they are revisits. Incidental observations that were not recorded during a survey do not need a Survey Site Unique Name/ID and only need to be recorded in the Animal or Plant Observation Data worksheet.</t>
  </si>
  <si>
    <r>
      <rPr>
        <sz val="11"/>
        <rFont val="Calibri"/>
        <family val="2"/>
        <scheme val="minor"/>
      </rPr>
      <t xml:space="preserve">The end of the worksheet contains a section called </t>
    </r>
    <r>
      <rPr>
        <b/>
        <i/>
        <sz val="11"/>
        <rFont val="Calibri"/>
        <family val="2"/>
        <scheme val="minor"/>
      </rPr>
      <t>SKCDC Element Occurrence (EO) Not Found Details.</t>
    </r>
    <r>
      <rPr>
        <sz val="11"/>
        <rFont val="Calibri"/>
        <family val="2"/>
        <scheme val="minor"/>
      </rPr>
      <t xml:space="preserve"> This is to be filled out if a search for a SKCDC element occurrence (EO) from the SKCDC database (</t>
    </r>
    <r>
      <rPr>
        <i/>
        <sz val="11"/>
        <rFont val="Calibri"/>
        <family val="2"/>
        <scheme val="minor"/>
      </rPr>
      <t xml:space="preserve">Rare and Endangered Species </t>
    </r>
    <r>
      <rPr>
        <sz val="11"/>
        <rFont val="Calibri"/>
        <family val="2"/>
        <scheme val="minor"/>
      </rPr>
      <t xml:space="preserve">map layer in </t>
    </r>
    <r>
      <rPr>
        <u/>
        <sz val="11"/>
        <color rgb="FF0000FF"/>
        <rFont val="Calibri"/>
        <family val="2"/>
        <scheme val="minor"/>
      </rPr>
      <t>HABISask</t>
    </r>
    <r>
      <rPr>
        <sz val="11"/>
        <rFont val="Calibri"/>
        <family val="2"/>
        <scheme val="minor"/>
      </rPr>
      <t xml:space="preserve">) was conducted, and the species was not found.  Completing this information helps to keep </t>
    </r>
    <r>
      <rPr>
        <u/>
        <sz val="11"/>
        <color theme="10"/>
        <rFont val="Calibri"/>
        <family val="2"/>
        <scheme val="minor"/>
      </rPr>
      <t>HABISask</t>
    </r>
    <r>
      <rPr>
        <sz val="11"/>
        <rFont val="Calibri"/>
        <family val="2"/>
        <scheme val="minor"/>
      </rPr>
      <t xml:space="preserve"> current by flagging EOs for review.</t>
    </r>
  </si>
  <si>
    <t>5.)</t>
  </si>
  <si>
    <r>
      <t>Animal Observation Data</t>
    </r>
    <r>
      <rPr>
        <sz val="11"/>
        <rFont val="Calibri"/>
        <family val="2"/>
        <scheme val="minor"/>
      </rPr>
      <t xml:space="preserve"> (Vertebrates &amp; Invertebrates)</t>
    </r>
  </si>
  <si>
    <r>
      <rPr>
        <b/>
        <sz val="11"/>
        <color theme="1" tint="0.14999847407452621"/>
        <rFont val="Calibri"/>
        <family val="2"/>
        <scheme val="minor"/>
      </rPr>
      <t>All animal species data must be recorded in this worksheet, including incidental sightings.</t>
    </r>
    <r>
      <rPr>
        <sz val="11"/>
        <color theme="1" tint="0.14999847407452621"/>
        <rFont val="Calibri"/>
        <family val="2"/>
        <scheme val="minor"/>
      </rPr>
      <t xml:space="preserve"> At minimum, all SKCDC tracked species observations must be submitted with the exception of guild-type surveys (i.e., grassland birds, forest birds, amphibians), where all taxa within the guild that are detected must be recorded, not just listed species or species tracked by the SKCDC (i.e., all frogs/toads detected during an auditory amphibian survey must be recorded, not just leopard frogs).</t>
    </r>
  </si>
  <si>
    <r>
      <rPr>
        <b/>
        <sz val="11"/>
        <color theme="1" tint="0.14999847407452621"/>
        <rFont val="Calibri"/>
        <family val="2"/>
        <scheme val="minor"/>
      </rPr>
      <t xml:space="preserve">Animal species include invertebrates and vertebrates. </t>
    </r>
    <r>
      <rPr>
        <sz val="11"/>
        <color theme="1" tint="0.14999847407452621"/>
        <rFont val="Calibri"/>
        <family val="2"/>
        <scheme val="minor"/>
      </rPr>
      <t xml:space="preserve">Drop-down lists for species names contain vertebrates but invertebrates are acceptable, simply click yes when you get a warning when entering these species. Please provide the </t>
    </r>
    <r>
      <rPr>
        <i/>
        <sz val="11"/>
        <color theme="1" tint="0.14999847407452621"/>
        <rFont val="Calibri"/>
        <family val="2"/>
        <scheme val="minor"/>
      </rPr>
      <t>Survey Site Unique Name/ID</t>
    </r>
    <r>
      <rPr>
        <sz val="11"/>
        <color theme="1" tint="0.14999847407452621"/>
        <rFont val="Calibri"/>
        <family val="2"/>
        <scheme val="minor"/>
      </rPr>
      <t xml:space="preserve"> that corresponds to the information in the </t>
    </r>
    <r>
      <rPr>
        <i/>
        <sz val="11"/>
        <color theme="1" tint="0.14999847407452621"/>
        <rFont val="Calibri"/>
        <family val="2"/>
        <scheme val="minor"/>
      </rPr>
      <t>Survey Standards Data</t>
    </r>
    <r>
      <rPr>
        <sz val="11"/>
        <color theme="1" tint="0.14999847407452621"/>
        <rFont val="Calibri"/>
        <family val="2"/>
        <scheme val="minor"/>
      </rPr>
      <t xml:space="preserve"> worksheet for each observation. Incidental observations that were not a part of a survey do not need a corresponding record in the </t>
    </r>
    <r>
      <rPr>
        <i/>
        <sz val="11"/>
        <color theme="1" tint="0.14999847407452621"/>
        <rFont val="Calibri"/>
        <family val="2"/>
        <scheme val="minor"/>
      </rPr>
      <t>Survey Standards Data</t>
    </r>
    <r>
      <rPr>
        <sz val="11"/>
        <color theme="1" tint="0.14999847407452621"/>
        <rFont val="Calibri"/>
        <family val="2"/>
        <scheme val="minor"/>
      </rPr>
      <t xml:space="preserve">, and the </t>
    </r>
    <r>
      <rPr>
        <i/>
        <sz val="11"/>
        <color theme="1" tint="0.14999847407452621"/>
        <rFont val="Calibri"/>
        <family val="2"/>
        <scheme val="minor"/>
      </rPr>
      <t>Survey Site Unique Name/ID</t>
    </r>
    <r>
      <rPr>
        <sz val="11"/>
        <color theme="1" tint="0.14999847407452621"/>
        <rFont val="Calibri"/>
        <family val="2"/>
        <scheme val="minor"/>
      </rPr>
      <t xml:space="preserve"> should be entered as "Incidental".</t>
    </r>
  </si>
  <si>
    <t>Animal Observation Data -specific instructions for Amphibian Salvage Permits</t>
  </si>
  <si>
    <r>
      <t xml:space="preserve">Locations of amphibians moved under </t>
    </r>
    <r>
      <rPr>
        <b/>
        <sz val="11"/>
        <color theme="1" tint="0.14999847407452621"/>
        <rFont val="Calibri"/>
        <family val="2"/>
        <scheme val="minor"/>
      </rPr>
      <t>Amphibian Salvage</t>
    </r>
    <r>
      <rPr>
        <sz val="11"/>
        <color theme="1" tint="0.14999847407452621"/>
        <rFont val="Calibri"/>
        <family val="2"/>
        <scheme val="minor"/>
      </rPr>
      <t xml:space="preserve"> permits must be recorded in the Animal Observation Data tab. Please provide the GPS location of where the amphibian(s) were captured from, and provide the distance that they were moved in the accuracy (metres) field. For Search Evidence, select "Capture: Released at alternate site" from the drop-down menu. All other fields can be filled out as required/applicable (e.g., date, abundance, and habitat of capture location), as would be filled out normally for an observation.</t>
    </r>
  </si>
  <si>
    <t>6.)</t>
  </si>
  <si>
    <r>
      <t>Plant Observation Data</t>
    </r>
    <r>
      <rPr>
        <sz val="11"/>
        <rFont val="Calibri"/>
        <family val="2"/>
        <scheme val="minor"/>
      </rPr>
      <t xml:space="preserve"> (Vascular Plants, Non-vascular Plants, Lichens &amp; Fungi)</t>
    </r>
  </si>
  <si>
    <r>
      <rPr>
        <b/>
        <sz val="11"/>
        <color theme="1" tint="0.14999847407452621"/>
        <rFont val="Calibri"/>
        <family val="2"/>
        <scheme val="minor"/>
      </rPr>
      <t>All plant species detected must be recorded in this worksheet, including incidental sightings.</t>
    </r>
    <r>
      <rPr>
        <sz val="11"/>
        <color theme="1" tint="0.14999847407452621"/>
        <rFont val="Calibri"/>
        <family val="2"/>
        <scheme val="minor"/>
      </rPr>
      <t xml:space="preserve"> At minimum, all SKCDC tracked species observations must be submitted with the exception of guild-type surveys (i.e., vascular plants), where all taxa within the guild that are detected must be recorded, not just listed species or species tracked by the SKCDC. Particularly with plant observations where taxonomy can become trickier, ensure all tracked taxa match up with the names provided in the SKCDC’s taxa list, and only submit common taxa observations if they match up with the SKCDC’s list.</t>
    </r>
  </si>
  <si>
    <r>
      <t xml:space="preserve">This worksheet is suitable for </t>
    </r>
    <r>
      <rPr>
        <b/>
        <sz val="11"/>
        <color theme="1" tint="0.14999847407452621"/>
        <rFont val="Calibri"/>
        <family val="2"/>
        <scheme val="minor"/>
      </rPr>
      <t xml:space="preserve">vascular plants and non-vascular plants </t>
    </r>
    <r>
      <rPr>
        <sz val="11"/>
        <color theme="1" tint="0.14999847407452621"/>
        <rFont val="Calibri"/>
        <family val="2"/>
        <scheme val="minor"/>
      </rPr>
      <t xml:space="preserve">as well as </t>
    </r>
    <r>
      <rPr>
        <b/>
        <sz val="11"/>
        <color theme="1" tint="0.14999847407452621"/>
        <rFont val="Calibri"/>
        <family val="2"/>
        <scheme val="minor"/>
      </rPr>
      <t>lichens and fungi</t>
    </r>
    <r>
      <rPr>
        <sz val="11"/>
        <color theme="1" tint="0.14999847407452621"/>
        <rFont val="Calibri"/>
        <family val="2"/>
        <scheme val="minor"/>
      </rPr>
      <t xml:space="preserve">. Drop-down lists for species names contain only vascular plants but others are acceptable, simply click yes when you get a warning when entering these species. Please provide the </t>
    </r>
    <r>
      <rPr>
        <i/>
        <sz val="11"/>
        <color theme="1" tint="0.14999847407452621"/>
        <rFont val="Calibri"/>
        <family val="2"/>
        <scheme val="minor"/>
      </rPr>
      <t xml:space="preserve">Survey Site Unique Name/ID </t>
    </r>
    <r>
      <rPr>
        <sz val="11"/>
        <color theme="1" tint="0.14999847407452621"/>
        <rFont val="Calibri"/>
        <family val="2"/>
        <scheme val="minor"/>
      </rPr>
      <t xml:space="preserve">that corresponds to the information in the </t>
    </r>
    <r>
      <rPr>
        <i/>
        <sz val="11"/>
        <color theme="1" tint="0.14999847407452621"/>
        <rFont val="Calibri"/>
        <family val="2"/>
        <scheme val="minor"/>
      </rPr>
      <t xml:space="preserve">Survey Standards Data </t>
    </r>
    <r>
      <rPr>
        <sz val="11"/>
        <color theme="1" tint="0.14999847407452621"/>
        <rFont val="Calibri"/>
        <family val="2"/>
        <scheme val="minor"/>
      </rPr>
      <t xml:space="preserve">worksheet for each observation.  Incidental observations that were not a part of a survey do not need a corresponding record in the </t>
    </r>
    <r>
      <rPr>
        <i/>
        <sz val="11"/>
        <color theme="1" tint="0.14999847407452621"/>
        <rFont val="Calibri"/>
        <family val="2"/>
        <scheme val="minor"/>
      </rPr>
      <t>Survey Standards Data</t>
    </r>
    <r>
      <rPr>
        <sz val="11"/>
        <color theme="1" tint="0.14999847407452621"/>
        <rFont val="Calibri"/>
        <family val="2"/>
        <scheme val="minor"/>
      </rPr>
      <t xml:space="preserve">, and the </t>
    </r>
    <r>
      <rPr>
        <i/>
        <sz val="11"/>
        <color theme="1" tint="0.14999847407452621"/>
        <rFont val="Calibri"/>
        <family val="2"/>
        <scheme val="minor"/>
      </rPr>
      <t>Survey Site Unique Name/ID</t>
    </r>
    <r>
      <rPr>
        <sz val="11"/>
        <color theme="1" tint="0.14999847407452621"/>
        <rFont val="Calibri"/>
        <family val="2"/>
        <scheme val="minor"/>
      </rPr>
      <t xml:space="preserve"> should be entered as "Incidental".</t>
    </r>
  </si>
  <si>
    <t>Submission</t>
  </si>
  <si>
    <r>
      <t xml:space="preserve">If data is </t>
    </r>
    <r>
      <rPr>
        <b/>
        <u/>
        <sz val="11"/>
        <color theme="1" tint="0.14999847407452621"/>
        <rFont val="Calibri"/>
        <family val="2"/>
        <scheme val="minor"/>
      </rPr>
      <t>not</t>
    </r>
    <r>
      <rPr>
        <b/>
        <sz val="11"/>
        <color theme="1" tint="0.14999847407452621"/>
        <rFont val="Calibri"/>
        <family val="2"/>
        <scheme val="minor"/>
      </rPr>
      <t xml:space="preserve"> to be submitted through the research permit process, please submit loadforms to the SKCDC:</t>
    </r>
  </si>
  <si>
    <t>SKCDC.data@gov.sk.ca</t>
  </si>
  <si>
    <t xml:space="preserve">Loadforms submitted through the research permit process must be submitted to: </t>
  </si>
  <si>
    <t>SD.researchpermit@gov.sk.ca</t>
  </si>
  <si>
    <r>
      <rPr>
        <sz val="11"/>
        <rFont val="Calibri"/>
        <family val="2"/>
        <scheme val="minor"/>
      </rPr>
      <t xml:space="preserve">This includes surveys where a permit is not required but notification is requested. Please note that this data will be forwarded to the </t>
    </r>
    <r>
      <rPr>
        <u/>
        <sz val="11"/>
        <color theme="10"/>
        <rFont val="Calibri"/>
        <family val="2"/>
        <scheme val="minor"/>
      </rPr>
      <t>Saskatchewan Conservation Data Centre (SKCDC)</t>
    </r>
    <r>
      <rPr>
        <sz val="11"/>
        <rFont val="Calibri"/>
        <family val="2"/>
        <scheme val="minor"/>
      </rPr>
      <t>, and therefore you only have to submit your data once.</t>
    </r>
  </si>
  <si>
    <t xml:space="preserve">Use the following label format for the Loadform and in the subject line of the cover email: ##SD###_SDLf_YYMMDD (date of submission). For trail camera monitoring, use the monitoring period to which the Loadform corresponds, as follows: ##SD###_SDLf_YYMMDD-YYMMDD. </t>
  </si>
  <si>
    <r>
      <t xml:space="preserve">For permitted surveys, in order to ensure the highest quality information is provided, and to avoid having data submissions returned for resubmission, please refer to the </t>
    </r>
    <r>
      <rPr>
        <i/>
        <sz val="11"/>
        <color theme="1" tint="0.14999847407452621"/>
        <rFont val="Calibri"/>
        <family val="2"/>
        <scheme val="minor"/>
      </rPr>
      <t>Conservation Standards Terms and Conditions for Species Detection Surveys</t>
    </r>
    <r>
      <rPr>
        <sz val="11"/>
        <color theme="1" tint="0.14999847407452621"/>
        <rFont val="Calibri"/>
        <family val="2"/>
        <scheme val="minor"/>
      </rPr>
      <t xml:space="preserve"> and this loadform in advance of conducting surveys and submitting your data.</t>
    </r>
  </si>
  <si>
    <t>Download Conservation Standards Terms and Conditions: Species Detection (CSTC-SD)</t>
  </si>
  <si>
    <r>
      <rPr>
        <sz val="11"/>
        <rFont val="Calibri"/>
        <family val="2"/>
        <scheme val="minor"/>
      </rPr>
      <t xml:space="preserve">A mail-out entitled ‘Loadform Tips and Common Mistakes’ is sent out annually in advance of the November 10 permit expiry/submissions deadline. </t>
    </r>
    <r>
      <rPr>
        <u/>
        <sz val="11"/>
        <color theme="10"/>
        <rFont val="Calibri"/>
        <family val="2"/>
        <scheme val="minor"/>
      </rPr>
      <t>See archived past messages.</t>
    </r>
  </si>
  <si>
    <t>Subscribe to Wild Species Research Permitting and SKCDC Updates mail-outs</t>
  </si>
  <si>
    <t>Back to Top</t>
  </si>
  <si>
    <t>Retrieved from http://www.publications.gov.sk.ca/deplist.cfm?d=66&amp;c=5910</t>
  </si>
  <si>
    <t>Loadform Version:</t>
  </si>
  <si>
    <r>
      <t xml:space="preserve">Attribute Help is available for each field. To jump to the field's location in the </t>
    </r>
    <r>
      <rPr>
        <i/>
        <sz val="11"/>
        <color theme="1" tint="0.14999847407452621"/>
        <rFont val="Calibri"/>
        <family val="2"/>
        <scheme val="minor"/>
      </rPr>
      <t>Survey</t>
    </r>
    <r>
      <rPr>
        <sz val="11"/>
        <color theme="1" tint="0.14999847407452621"/>
        <rFont val="Calibri"/>
        <family val="2"/>
        <scheme val="minor"/>
      </rPr>
      <t xml:space="preserve"> or</t>
    </r>
    <r>
      <rPr>
        <i/>
        <sz val="11"/>
        <color theme="1" tint="0.14999847407452621"/>
        <rFont val="Calibri"/>
        <family val="2"/>
        <scheme val="minor"/>
      </rPr>
      <t xml:space="preserve"> Observation Data </t>
    </r>
    <r>
      <rPr>
        <sz val="11"/>
        <color theme="1" tint="0.14999847407452621"/>
        <rFont val="Calibri"/>
        <family val="2"/>
        <scheme val="minor"/>
      </rPr>
      <t>worksheets, select the attribute name. To return to the help worksheet, select the attribute name (column heading) again.</t>
    </r>
  </si>
  <si>
    <t>Contents:</t>
  </si>
  <si>
    <t>Animal Observation Data</t>
  </si>
  <si>
    <t>Plant Observation Data</t>
  </si>
  <si>
    <t>Abbreviations &amp; Acronyms</t>
  </si>
  <si>
    <t>Survey Protocol</t>
  </si>
  <si>
    <r>
      <t xml:space="preserve">Species Detection Survey Protocols published by the Ministry of Environment have been provided along the left hand side of this worksheet. </t>
    </r>
    <r>
      <rPr>
        <b/>
        <sz val="11"/>
        <rFont val="Calibri"/>
        <family val="2"/>
        <scheme val="minor"/>
      </rPr>
      <t xml:space="preserve">Only fill out the row for survey protocols that were followed or authorized for under the Research Permit or subsequent to issuance (notification) even if the survey was not conducted. </t>
    </r>
    <r>
      <rPr>
        <sz val="11"/>
        <rFont val="Calibri"/>
        <family val="2"/>
        <scheme val="minor"/>
      </rPr>
      <t>If the survey was not completed or only partially completed, provided rationale in the subsequent fields. If the survey was not completed and never applied for or notification sent, leave the row blank.</t>
    </r>
  </si>
  <si>
    <t>Protocol Version</t>
  </si>
  <si>
    <t>Provide the survey protocol version. In the Ministry of Environment survey protocols, this is provided as a date on the first page of the document (e.g., December 2014).</t>
  </si>
  <si>
    <t>Survey Authorization</t>
  </si>
  <si>
    <t>Please specify whether the survey was requested in the initial Species Detection Application Form (SDAF) or if it was added after the Research Permit (RP) was issued.</t>
  </si>
  <si>
    <t>Survey Completed as per Requirements in Protocol</t>
  </si>
  <si>
    <r>
      <t xml:space="preserve">Indicate whether the survey was completed, partially completed or not at all. Refer to the </t>
    </r>
    <r>
      <rPr>
        <i/>
        <sz val="11"/>
        <color theme="1" tint="4.9989318521683403E-2"/>
        <rFont val="Calibri"/>
        <family val="2"/>
        <scheme val="minor"/>
      </rPr>
      <t>Survey Effort</t>
    </r>
    <r>
      <rPr>
        <sz val="11"/>
        <color theme="1" tint="4.9989318521683403E-2"/>
        <rFont val="Calibri"/>
        <family val="2"/>
        <scheme val="minor"/>
      </rPr>
      <t xml:space="preserve"> section of the survey protocols.</t>
    </r>
  </si>
  <si>
    <t>Was the entire project footprint surveyed</t>
  </si>
  <si>
    <t>Refer to minimum sampling requirements when they exist in the survey protocol.</t>
  </si>
  <si>
    <t>Survey Not or Partially Completed Rationale</t>
  </si>
  <si>
    <t>Select the appropriate value from the drop-down list. Drop-down values include the below:</t>
  </si>
  <si>
    <t>Activity Restriction Guidelines Applied</t>
  </si>
  <si>
    <t>Applied for in error</t>
  </si>
  <si>
    <t>Construction Completed</t>
  </si>
  <si>
    <t>Deferred until project siting finalized</t>
  </si>
  <si>
    <t>Lack of suitable habitat - annual fluctuations</t>
  </si>
  <si>
    <t xml:space="preserve">Although the habitat was deemed unsuitable in this survey season, it may be suitable in subsequent years. Examples include a wetland that has dried or a shore that has flooded due to annual fluctuations in precipitation. Suitable habitat is defined as all habitat types described in the “Ecology and Life History” section of NatureServe Explorer (i.e., use “Species Quick Search” for relevant species), unless otherwise indicated. </t>
  </si>
  <si>
    <t>http://explorer.natureserve.org/index.htm</t>
  </si>
  <si>
    <t>Lack of suitable habitat - permanent</t>
  </si>
  <si>
    <t>Examples of permanent lack of suitable habitat include cultivation and .... Suitable habitat is defined as all habitat types described in the “Ecology and Life History” section of NatureServe Explorer (i.e., use “Species Quick Search” for relevant species), unless otherwise indicated. http://explorer.natureserve.org/index.htm</t>
  </si>
  <si>
    <t>Lack of suitable survey environmental conditions</t>
  </si>
  <si>
    <r>
      <t xml:space="preserve">Refer to the </t>
    </r>
    <r>
      <rPr>
        <i/>
        <sz val="11"/>
        <rFont val="Calibri"/>
        <family val="2"/>
        <scheme val="minor"/>
      </rPr>
      <t>Environmental Conditions</t>
    </r>
    <r>
      <rPr>
        <sz val="11"/>
        <rFont val="Calibri"/>
        <family val="2"/>
        <scheme val="minor"/>
      </rPr>
      <t xml:space="preserve"> section of the survey protocols for suitable environmental conditions. For example, not enough snow to conduct snow track surveys.</t>
    </r>
  </si>
  <si>
    <t>Missed time of year window</t>
  </si>
  <si>
    <r>
      <t xml:space="preserve">Refer to the </t>
    </r>
    <r>
      <rPr>
        <i/>
        <sz val="11"/>
        <rFont val="Calibri"/>
        <family val="2"/>
        <scheme val="minor"/>
      </rPr>
      <t>Time of Year</t>
    </r>
    <r>
      <rPr>
        <sz val="11"/>
        <rFont val="Calibri"/>
        <family val="2"/>
        <scheme val="minor"/>
      </rPr>
      <t xml:space="preserve"> section of the survey protocols for suitable survey windows.</t>
    </r>
  </si>
  <si>
    <t>Project Cancelled</t>
  </si>
  <si>
    <t>Project Moved</t>
  </si>
  <si>
    <t>Project Postponed</t>
  </si>
  <si>
    <t>Survey not required by Ecological Management Specialist</t>
  </si>
  <si>
    <t>Survey not required by Ministry of Environment</t>
  </si>
  <si>
    <t>Detection by Amphibian Auditory Survey</t>
  </si>
  <si>
    <t>For Amphibian Visual Surveys that were not conducted because detection was made by Amphibian Auditory Surveys.</t>
  </si>
  <si>
    <t>No Detections by Amphibian Auditory Survey</t>
  </si>
  <si>
    <t>For Amphibian Visual Surveys that were not conducted because no detections were made during Amphibian Auditory Surveys.</t>
  </si>
  <si>
    <t>Other (Describe in Comments)</t>
  </si>
  <si>
    <t>Amphibians: Target Species of Conservation Concern</t>
  </si>
  <si>
    <t>For amphibian visual and auditory surveys, please provide the target species if a target species was surveyed for. Select the appropriate common name from the drop-down list. Refer to calling periods in protocol for each species when planning surveys.</t>
  </si>
  <si>
    <t>Result</t>
  </si>
  <si>
    <t>Observations Recorded?</t>
  </si>
  <si>
    <r>
      <t xml:space="preserve">Select "Yes" or "No" from the drop-down list. All observations should be recorded in the appropriate </t>
    </r>
    <r>
      <rPr>
        <i/>
        <sz val="11"/>
        <color theme="1" tint="4.9989318521683403E-2"/>
        <rFont val="Calibri"/>
        <family val="2"/>
        <scheme val="minor"/>
      </rPr>
      <t xml:space="preserve">Observation Data </t>
    </r>
    <r>
      <rPr>
        <sz val="11"/>
        <color theme="1" tint="4.9989318521683403E-2"/>
        <rFont val="Calibri"/>
        <family val="2"/>
        <scheme val="minor"/>
      </rPr>
      <t xml:space="preserve">worksheet, with the corresponding Survey Site Unique Name/ID. All wild species data acquired or compiled should be submitted. At a minimum, each species that is tracked by the Saskatchewan Conservation Data Centre (SKCDC) and is encountered for a project must be reported, and all other species data, tracked or not, that are recorded should be reported as well. If you have observations of a species from a letter, report or conversation, please also submit this information. The SKCDC has several tracked and complete species lists for the province available for download at www.biodiversity.sk.ca/SppList.htm. </t>
    </r>
  </si>
  <si>
    <t>Inventory-type protocols: rare species detected? Targeted protocols: target species detected?</t>
  </si>
  <si>
    <t>Select "Yes" or "No" from the drop-down list. The target species will correspond to the survey protocol or target species recorded in the survey protocol and methodology section. If this was an inventory-type survey with no target species, select "Yes" if rare/tracked species were detected. Tracked species lists are available from www.biodiversity.sk.ca/Spplist.htm.</t>
  </si>
  <si>
    <t>General</t>
  </si>
  <si>
    <t>Survey Summary Comments</t>
  </si>
  <si>
    <t>Provide comments on the survey if desired or provide details if "Other" was selected in any of the previous fields' drop-down lists. Explain any deviations from the protocol.</t>
  </si>
  <si>
    <t>Survey Protocol &amp; Methodology</t>
  </si>
  <si>
    <r>
      <t xml:space="preserve">Select the survey protocol from the drop-down list. If other is selected, describe in the </t>
    </r>
    <r>
      <rPr>
        <i/>
        <sz val="11"/>
        <color theme="1" tint="4.9989318521683403E-2"/>
        <rFont val="Calibri"/>
        <family val="2"/>
        <scheme val="minor"/>
      </rPr>
      <t>Other Methodology: Please Describe</t>
    </r>
    <r>
      <rPr>
        <sz val="11"/>
        <color theme="1" tint="4.9989318521683403E-2"/>
        <rFont val="Calibri"/>
        <family val="2"/>
        <scheme val="minor"/>
      </rPr>
      <t xml:space="preserve"> field.</t>
    </r>
  </si>
  <si>
    <t>Survey Method</t>
  </si>
  <si>
    <r>
      <t xml:space="preserve">The survey method drop-down lists are dependent on the choice made in the </t>
    </r>
    <r>
      <rPr>
        <i/>
        <sz val="11"/>
        <color theme="1" tint="4.9989318521683403E-2"/>
        <rFont val="Calibri"/>
        <family val="2"/>
        <scheme val="minor"/>
      </rPr>
      <t>Survey Protocol</t>
    </r>
    <r>
      <rPr>
        <sz val="11"/>
        <color theme="1" tint="4.9989318521683403E-2"/>
        <rFont val="Calibri"/>
        <family val="2"/>
        <scheme val="minor"/>
      </rPr>
      <t xml:space="preserve"> field. Survey methods listed correspond to procedures described in the Saskatchewan Ministry of Environment survey protocols. If a survey method was used that is not listed, please enter the survey method(s) that were followed in the </t>
    </r>
    <r>
      <rPr>
        <i/>
        <sz val="11"/>
        <color theme="1" tint="4.9989318521683403E-2"/>
        <rFont val="Calibri"/>
        <family val="2"/>
        <scheme val="minor"/>
      </rPr>
      <t xml:space="preserve">Other Methodology: Please Describe </t>
    </r>
    <r>
      <rPr>
        <sz val="11"/>
        <color theme="1" tint="4.9989318521683403E-2"/>
        <rFont val="Calibri"/>
        <family val="2"/>
        <scheme val="minor"/>
      </rPr>
      <t xml:space="preserve">field. </t>
    </r>
  </si>
  <si>
    <t>Transportation Mode</t>
  </si>
  <si>
    <r>
      <t xml:space="preserve">Please select the mode of transportation used during the survey from the drop-down list. If "other" is chosen, please provide the transportation mode in the </t>
    </r>
    <r>
      <rPr>
        <i/>
        <sz val="11"/>
        <color theme="1" tint="4.9989318521683403E-2"/>
        <rFont val="Calibri"/>
        <family val="2"/>
        <scheme val="minor"/>
      </rPr>
      <t>Other Methodology: Please Describe</t>
    </r>
    <r>
      <rPr>
        <sz val="11"/>
        <color theme="1" tint="4.9989318521683403E-2"/>
        <rFont val="Calibri"/>
        <family val="2"/>
        <scheme val="minor"/>
      </rPr>
      <t xml:space="preserve"> field.</t>
    </r>
  </si>
  <si>
    <t>Other Methodology: Please Describe</t>
  </si>
  <si>
    <t>Please describe any survey protocol or methodology used that has not been chosen from the previous fields.</t>
  </si>
  <si>
    <t>Personnel</t>
  </si>
  <si>
    <t>Survey Crew</t>
  </si>
  <si>
    <t>Please provide Surname, Given Name of all survey crew participating in the survey, separated by semicolons. Provide the name of the primary crew member first. e.g., Doe, Jane; Smith, John. If an Automated Recording Unit (ARU) or trail camera was used, this should be the personnel that deployed it.</t>
  </si>
  <si>
    <t>Survey Identification &amp; Effort</t>
  </si>
  <si>
    <t>Survey Site Unique Name/ID</t>
  </si>
  <si>
    <r>
      <t xml:space="preserve">Please provide the survey site unique name or identifier that corresponds to the same name/id that will be used in the </t>
    </r>
    <r>
      <rPr>
        <i/>
        <sz val="11"/>
        <color theme="1" tint="4.9989318521683403E-2"/>
        <rFont val="Calibri"/>
        <family val="2"/>
        <scheme val="minor"/>
      </rPr>
      <t>Observation Data</t>
    </r>
    <r>
      <rPr>
        <sz val="11"/>
        <color theme="1" tint="4.9989318521683403E-2"/>
        <rFont val="Calibri"/>
        <family val="2"/>
        <scheme val="minor"/>
      </rPr>
      <t xml:space="preserve"> worksheets. Each survey site/transect should be a separate record, with a unique name. For aerial surveys, this refers to the transect number of the quadrat number where the observation was made. This field is required on both the </t>
    </r>
    <r>
      <rPr>
        <i/>
        <sz val="11"/>
        <color theme="1" tint="4.9989318521683403E-2"/>
        <rFont val="Calibri"/>
        <family val="2"/>
        <scheme val="minor"/>
      </rPr>
      <t>Survey Standards Data</t>
    </r>
    <r>
      <rPr>
        <sz val="11"/>
        <color theme="1" tint="4.9989318521683403E-2"/>
        <rFont val="Calibri"/>
        <family val="2"/>
        <scheme val="minor"/>
      </rPr>
      <t xml:space="preserve"> worksheet and the </t>
    </r>
    <r>
      <rPr>
        <i/>
        <sz val="11"/>
        <color theme="1" tint="4.9989318521683403E-2"/>
        <rFont val="Calibri"/>
        <family val="2"/>
        <scheme val="minor"/>
      </rPr>
      <t>Observation Data</t>
    </r>
    <r>
      <rPr>
        <sz val="11"/>
        <color theme="1" tint="4.9989318521683403E-2"/>
        <rFont val="Calibri"/>
        <family val="2"/>
        <scheme val="minor"/>
      </rPr>
      <t xml:space="preserve"> worksheets. Incidental observations that were not a part of a survey do not need a row in the Survey Standards Data.</t>
    </r>
  </si>
  <si>
    <t>Monitoring Only: Permit Number when observation was first made or year if unknown</t>
  </si>
  <si>
    <t xml:space="preserve">If this survey is part of a monitoring project, please enter the Fish and Wildlife Branch Permit Number that was assigned when the observation was first made. If the permit number is unknown (e.g., due to the project being started by someone else in previous years), please enter the year that the observation was first made. </t>
  </si>
  <si>
    <t>Survey Visit Number</t>
  </si>
  <si>
    <r>
      <t xml:space="preserve">The number of times the survey site has been visited. This corresponds to the </t>
    </r>
    <r>
      <rPr>
        <i/>
        <sz val="11"/>
        <color theme="1" tint="4.9989318521683403E-2"/>
        <rFont val="Calibri"/>
        <family val="2"/>
        <scheme val="minor"/>
      </rPr>
      <t>Survey Effort</t>
    </r>
    <r>
      <rPr>
        <sz val="11"/>
        <color theme="1" tint="4.9989318521683403E-2"/>
        <rFont val="Calibri"/>
        <family val="2"/>
        <scheme val="minor"/>
      </rPr>
      <t xml:space="preserve"> section in the survey protocols; please refer to them for the recommended number of visits to a site and the appropriate times of year. If this is a first visit to the survey location, enter 1. Subsequent second and third revisits should be entered as 2 and 3, etc. </t>
    </r>
  </si>
  <si>
    <t>Date (yyyy-mm-dd)</t>
  </si>
  <si>
    <t>The year, month and day that the survey was conducted in the format yyyy-mm-dd, e.g., 2014-01-28.</t>
  </si>
  <si>
    <t>End Date (yyyy-mm-dd)</t>
  </si>
  <si>
    <t>Please leave blank unless different from the date in the previous column. End dates should only be used if the survey occurred over midnight or if a recording over multiple days was used. Format must be yyyy-mm-dd, e.g., 2014-01-28.</t>
  </si>
  <si>
    <t>Start Time (24hr clock)</t>
  </si>
  <si>
    <t>The start time in the format hh:mm. Record times in 24 hour format. Start and end times will be used to determine survey effort. Refer to the time of day section in protocols to ensure surveys are conducted during high detectability periods for the target species.</t>
  </si>
  <si>
    <t>End Time (24hr clock)</t>
  </si>
  <si>
    <t>The end time in the format hh:mm. Record times in 24 hour format. Start and end times will be used to determine survey effort. Refer to the time of day section in protocols to ensure surveys are conducted during high detectability periods for the target species.</t>
  </si>
  <si>
    <t>Survey Location</t>
  </si>
  <si>
    <t>Survey Area Location Description</t>
  </si>
  <si>
    <t>Please provide a location description (e.g., legal land description) of the survey area when large non-point areas are searched such as with roadside surveys and prairie raptor area searches.</t>
  </si>
  <si>
    <t>Waypoint/Track Name</t>
  </si>
  <si>
    <t>If you are submitting a spatial file (such as a GPS track file or shapefile), please indicate the name/identifier of the file. Spatial files can be submitted when surveys are conducted along routes or transects and recorded as a polygon using a GPS track file.</t>
  </si>
  <si>
    <t>Survey Point/Start and End Point</t>
  </si>
  <si>
    <t>Record point count locations or start and end points of transects.</t>
  </si>
  <si>
    <t>*Only one of Lat/Long (preferred) or UTM are REQUIRED.</t>
  </si>
  <si>
    <t>Datum</t>
  </si>
  <si>
    <t>Select the appropriate datum of the location values from the drop-down list. WGS84 is preferred.</t>
  </si>
  <si>
    <t>Latitude (decimal degrees)</t>
  </si>
  <si>
    <t>Latitude values must be in decimal degrees. Acceptable coordinate values in Saskatchewan are between 49 and 60 decimal degrees. Please do not include any symbols, letters or spaces (e.g., °, W, N).</t>
  </si>
  <si>
    <t>Longitude (decimal degrees)</t>
  </si>
  <si>
    <t>Longitude values must be in decimal degrees. Acceptable coordinate values in Saskatchewan are between -110 and -101.5 decimal degrees. Please do not include any symbols, letters or spaces (e.g., °, W, N).</t>
  </si>
  <si>
    <t>UTM Zone</t>
  </si>
  <si>
    <t>Acceptable UTM zone values in Saskatchewan are between 12 and 14. This must be given if reporting easting &amp; northing values. Please do not include any symbols, letters or spaces (e.g., U).</t>
  </si>
  <si>
    <t>UTM Easting</t>
  </si>
  <si>
    <t>The UTM easting in metres (6 digits + any decimals). Please do not include any symbols, letters or spaces (e.g., E, N).</t>
  </si>
  <si>
    <t>UTM Northing</t>
  </si>
  <si>
    <t>The UTM northing in metres (7 digits + any decimals). Please do not include any symbols, letters or spaces (e.g., E, N).</t>
  </si>
  <si>
    <t>Survey Site/Transect Information</t>
  </si>
  <si>
    <t>Transect/Survey Site Length (m)</t>
  </si>
  <si>
    <t>If a transect was utilized please provide the length in metres (m).</t>
  </si>
  <si>
    <t>Transect/Survey Site Width (m)</t>
  </si>
  <si>
    <t>If a transect was utilized please provide the width in metres (m).</t>
  </si>
  <si>
    <t>Number of Survey Sites/ Transects (n)</t>
  </si>
  <si>
    <t>Please provide the number (n) of survey sites/transects conducted during this survey timeframe at this particular location (e.g. for which the coordinates were entered).</t>
  </si>
  <si>
    <t>Environmental Conditions</t>
  </si>
  <si>
    <t>*Environmental conditions must be recorded at the start of the survey in addition to anytime there is significant change.</t>
  </si>
  <si>
    <t>*Refer to environmental conditions outlined in protocols prior to beginning surveys for guidelines on appropriate conditions.</t>
  </si>
  <si>
    <t>Wind Speed (Beaufort Scale)</t>
  </si>
  <si>
    <t>Select the Beaufort wind scale from the drop-down list:</t>
  </si>
  <si>
    <t>Beaufort Wind Scale Attribute:</t>
  </si>
  <si>
    <t>(0) Calm</t>
  </si>
  <si>
    <t>Smoke rises vertically.</t>
  </si>
  <si>
    <t>(1) Light Air</t>
  </si>
  <si>
    <t>Smoke drift indicates wind direction. Leaves and wind vanes are stationary.</t>
  </si>
  <si>
    <t>(2) Light Breeze</t>
  </si>
  <si>
    <t>Wind felt on exposed skin. Leaves rustle. Wind vanes begin to move.</t>
  </si>
  <si>
    <t>(3) Gentle Breeze</t>
  </si>
  <si>
    <t>Leaves and small twigs constantly moving, light flags extended.</t>
  </si>
  <si>
    <t>(4) Moderate Breeze</t>
  </si>
  <si>
    <t>Dust and loose paper raised. Small branches begin to move.</t>
  </si>
  <si>
    <t>(5) Fresh Breeze</t>
  </si>
  <si>
    <t>Branches of a moderate size move. Small trees in leaf begin to sway.</t>
  </si>
  <si>
    <t>(6) Strong Breeze</t>
  </si>
  <si>
    <t>Large branches in motion. Whistling heard in overhead wires. Umbrella use becomes difficult. Empty plastic bins tip over.</t>
  </si>
  <si>
    <t>(7) High Wind, Moderate/Near Gale</t>
  </si>
  <si>
    <t xml:space="preserve"> Whole trees in motion. Effort needed to walk against the wind.</t>
  </si>
  <si>
    <t>(8) Gale, Fresh Gale</t>
  </si>
  <si>
    <t>Some twigs broken from trees. Cars veer on road. Progress on foot is seriously impeded.</t>
  </si>
  <si>
    <t>(9) Strong Gale</t>
  </si>
  <si>
    <t>Some branches break off trees, and some small trees blow over. Construction/temporary signs and barricades blow over.</t>
  </si>
  <si>
    <t>(10) Storm, Whole Gale</t>
  </si>
  <si>
    <t>Trees are broken off or uprooted, saplings bent and deformed. Poorly attached asphalt shingles and shingles in poor condition peel off roofs.</t>
  </si>
  <si>
    <t>(11) Violent Storm</t>
  </si>
  <si>
    <t>Widespread damage to vegetation. Many roofing surfaces are damaged; asphalt tiles that have curled up and/or fractured due to age may break away completely.</t>
  </si>
  <si>
    <t>(12) Hurricane</t>
  </si>
  <si>
    <t>Very widespread damage to vegetation. Some windows may break; mobile homes and poorly constructed sheds and barns are damaged. Debris and unsecured objects are hurled about.</t>
  </si>
  <si>
    <t>Precipitation</t>
  </si>
  <si>
    <t>Select the precipitation present during the survey from the drop-down list.</t>
  </si>
  <si>
    <t>Cloud Cover</t>
  </si>
  <si>
    <t>Select the cloud cover present during the survey from the drop-down list.</t>
  </si>
  <si>
    <t>Temperature (°C)</t>
  </si>
  <si>
    <t>Enter the temperature in Celsius degrees.</t>
  </si>
  <si>
    <t>Moonlight</t>
  </si>
  <si>
    <t>Select the amount of moonlight present during the survey from the drop-down list:</t>
  </si>
  <si>
    <t>Moonlight Attributes:</t>
  </si>
  <si>
    <t>None, new moon or blocked by cloud cover</t>
  </si>
  <si>
    <t>Difficulty in seeing in front of you without a light.</t>
  </si>
  <si>
    <t>Some light from waxing or waning moon</t>
  </si>
  <si>
    <t>Not enough to comfortably navigate in the dark.</t>
  </si>
  <si>
    <t>Reasonably bright, near full moon or reflecting off clouds</t>
  </si>
  <si>
    <t>Able to navigate but not able to differentiate objects well.</t>
  </si>
  <si>
    <t>Bright, full moon</t>
  </si>
  <si>
    <t>Able to see objects well.</t>
  </si>
  <si>
    <t>Twilight</t>
  </si>
  <si>
    <t>Enough daylight to see objects well.</t>
  </si>
  <si>
    <t>Ambient Noise</t>
  </si>
  <si>
    <t>Select the ambient noise from the drop-down list:</t>
  </si>
  <si>
    <t>Ambient Noise Attributes:</t>
  </si>
  <si>
    <t>No appreciable effect</t>
  </si>
  <si>
    <t>e.g., owl calling</t>
  </si>
  <si>
    <t>Slightly affecting sampling</t>
  </si>
  <si>
    <t>e.g., distant traffic, dog barking, 1 car passing</t>
  </si>
  <si>
    <t>Moderately affecting sampling</t>
  </si>
  <si>
    <t>e.g., nearby traffic, 2-5 cars passing</t>
  </si>
  <si>
    <t>Seriously affecting sampling</t>
  </si>
  <si>
    <t>e.g., continuous traffic, 6-10 cars passing</t>
  </si>
  <si>
    <t>Profoundly affecting sampling</t>
  </si>
  <si>
    <t>e.g., continuous traffic, construction noise</t>
  </si>
  <si>
    <t>Snow Conditions</t>
  </si>
  <si>
    <t>Snow Age (days)</t>
  </si>
  <si>
    <t xml:space="preserve">Select the age of the snow, measured as the days since the last track obliterating event, from the drop-down list. A track obliterating event is defined as a snowfall of one or more centimetres or an average daily wind speed of 30 km/h or more (ABMI 2010). Environment Canada's weather information (http://weather.gc.ca/) may be used to track regional weather events.
</t>
  </si>
  <si>
    <t>Snow Depth (cm)</t>
  </si>
  <si>
    <t>Please provide the depth of the snow in centimetres (cm). Refer to the environmental conditions section of the protocols for guidelines on the appropriate depth of snow for detecting tracks.</t>
  </si>
  <si>
    <t>Snow Texture</t>
  </si>
  <si>
    <t>Select the snow texture from the drop-down list:</t>
  </si>
  <si>
    <t>Snow Texture Attributes:</t>
  </si>
  <si>
    <t>Blowing Snow</t>
  </si>
  <si>
    <t>Snow on the ground that is being moved around by wind.</t>
  </si>
  <si>
    <t>Crust</t>
  </si>
  <si>
    <t>A layer of snow on the surface of the snowpack that is stronger than the snow below, which may be powder snow. Often result from partial melting of the snow surface by sunlight or warm air followed by re-freezing.</t>
  </si>
  <si>
    <t>Packing Snow</t>
  </si>
  <si>
    <t>Snow that is at or near melting point, so that it can easily be packed into snowballs.</t>
  </si>
  <si>
    <t>Powder</t>
  </si>
  <si>
    <t>Freshly fallen, not compacted snow.</t>
  </si>
  <si>
    <t>Slush</t>
  </si>
  <si>
    <t>Snow which partially melts upon reaching the ground, to the point that it accumulates in puddles of partially frozen water.</t>
  </si>
  <si>
    <t>Dirt-Covered Snow</t>
  </si>
  <si>
    <t>Snow covered with dirt, occurring most often in spring or near farm fields and roadways.</t>
  </si>
  <si>
    <t>Snowdrift</t>
  </si>
  <si>
    <t>Large piles of snow created from the wind pushing snow toward vertical surfaces.</t>
  </si>
  <si>
    <t>Snow Coverage</t>
  </si>
  <si>
    <t>Please select the appropriate value from the drop-down list. Snow coverage is measured by the percentage of area covered within the transect.</t>
  </si>
  <si>
    <t>Aerial Conditions</t>
  </si>
  <si>
    <t>Height Above Ground (m)</t>
  </si>
  <si>
    <t>Provide the height (metres) above ground that was upheld during the aerial survey.</t>
  </si>
  <si>
    <t>Ground Speed (mph)</t>
  </si>
  <si>
    <t>Provide the ground speed (mph) of the aircraft that was maintained during the aerial survey.</t>
  </si>
  <si>
    <t>Viewing Distance (m)</t>
  </si>
  <si>
    <t>Provide the viewing distance (metres) of an observer from one side of the aircraft.</t>
  </si>
  <si>
    <t>Survey Comments</t>
  </si>
  <si>
    <t>General comments on the survey, or provide details when the "Other (Describe in Comments)" option was selected from a previous drop-down menu.</t>
  </si>
  <si>
    <t>SKCDC Element Occurrence Not Found Details</t>
  </si>
  <si>
    <t>This section has been developed to provide Saskatchewan Conservation Data Centre (SKCDC) staff with information on current conditions of the area. Failure to find a species does not necessarily indicate that the species is not there or that it could not be found with additional field survey efforts. Multiple factors can be involved in failing to find an element, including search effort, surveyor experience, the elusiveness of a species, time of year and day, weather conditions, and year to year changes in weather patterns (e.g., dry year; late spring). Use of this form will draw our attention to the possibility of a particular occurrence no longer being present on the landscape.</t>
  </si>
  <si>
    <t xml:space="preserve">An element occurrence (EO) is only considered extirpated when adequate surveys by one or more experienced observers at times and under conditions appropriate for the species, or other persuasive evidence, indicate the species no longer exists at the occurrence location, or that the habitat or environment of the occurrence has been destroyed to such an extent that it can no longer support the species (NatureServe 2008). </t>
  </si>
  <si>
    <t>For more information on SKCDC element occurrences and rankings, see the SKCDC training manual.</t>
  </si>
  <si>
    <t>Element Occurrence (EO) ID</t>
  </si>
  <si>
    <t>Please provide the SK Conservation Data Centre element occurrence (EO) ID of the occurrence that was searched for and not found. This can be found when signed in to HABISask and viewing the detailed Rare and Endangered Species map layer. HABISask is an online mapping application that can be accessed through the following URL:</t>
  </si>
  <si>
    <t>https://gisappl.saskatchewan.ca/Html5Ext/?viewer=habisask</t>
  </si>
  <si>
    <t>Is entire EO contained within survey area?</t>
  </si>
  <si>
    <t>Indicate if the survey area covered all of the element occurrence (EO) by selecting yes, no or unknown from the drop-down list.</t>
  </si>
  <si>
    <t>Suitable habitat present inside surveyed area?</t>
  </si>
  <si>
    <t>Select yes or no from the drop-down list to indicate if the area surveyed contained suitable habitat for the target species. Suitable habitat is defined as all habitat types described in the “Ecology and Life History” section of NatureServe Explorer (i.e., use “Species Quick Search” for relevant species), unless otherwise indicated. http://explorer.natureserve.org/index.htm</t>
  </si>
  <si>
    <t>Describe habitats encountered in survey area.</t>
  </si>
  <si>
    <t>Describe habitats encountered e.g., ephemeral wetland, native prairie, open canopy deciduous forest, etc.</t>
  </si>
  <si>
    <t>Suitable habitat present outside surveyed area? If so, describe.</t>
  </si>
  <si>
    <t>If suitable habitat for the target species was seen outside of the survey area, please describe the habitat with details such as where it was, size and quality. Suitable habitat is defined as all habitat types described in the “Ecology and Life History” section of NatureServe Explorer (i.e., use “Species Quick Search” for relevant species), unless otherwise indicated. http://explorer.natureserve.org/index.htm</t>
  </si>
  <si>
    <t xml:space="preserve">Comment on any threats if observed in the area that could significantly impact the species. </t>
  </si>
  <si>
    <t>Describe any threats detected that could affect the target species, and may impact the presence of the species in the search area.</t>
  </si>
  <si>
    <t xml:space="preserve">Were the site conditions such that the species may have gone unnoticed or have been unidentifiable? </t>
  </si>
  <si>
    <t>If the species may have gone undetected because of site conditions in the survey area, please describe the conditions.</t>
  </si>
  <si>
    <t>Were associated species surveyed for? If so, which ones, and were they detected?</t>
  </si>
  <si>
    <t>Please list any associated species that were detected. Indicate if any associated species were surveyed for in the search area and not found.</t>
  </si>
  <si>
    <t>Were any look-alike species detected, and if so, which ones?</t>
  </si>
  <si>
    <t>Please list any look-alike species that were detected.</t>
  </si>
  <si>
    <t>EO Not Found Comments</t>
  </si>
  <si>
    <t>Please provide any additional information on the conditions of the area or factors that may have affected the survey results.</t>
  </si>
  <si>
    <t>Species Information</t>
  </si>
  <si>
    <t>Species Name</t>
  </si>
  <si>
    <r>
      <rPr>
        <b/>
        <sz val="11"/>
        <color theme="1" tint="0.14999847407452621"/>
        <rFont val="Calibri"/>
        <family val="2"/>
        <scheme val="minor"/>
      </rPr>
      <t>REQUIRED.</t>
    </r>
    <r>
      <rPr>
        <sz val="11"/>
        <color theme="1" tint="0.14999847407452621"/>
        <rFont val="Calibri"/>
        <family val="2"/>
        <scheme val="minor"/>
      </rPr>
      <t xml:space="preserve"> Enter either Scientific name (the formal name for the taxon or community to the lowest classification level possible with available data) OR Common Name (a nontechnical name for the species) - </t>
    </r>
    <r>
      <rPr>
        <b/>
        <sz val="11"/>
        <color theme="1" tint="0.14999847407452621"/>
        <rFont val="Calibri"/>
        <family val="2"/>
        <scheme val="minor"/>
      </rPr>
      <t>both are not required</t>
    </r>
    <r>
      <rPr>
        <sz val="11"/>
        <color theme="1" tint="0.14999847407452621"/>
        <rFont val="Calibri"/>
        <family val="2"/>
        <scheme val="minor"/>
      </rPr>
      <t>. Scientific name is preferred. Please ensure your entries are correct. Species names must be spelled the way they are provided in the Saskatchewan Conservation Data Centre's Species Lists, available from:</t>
    </r>
  </si>
  <si>
    <t>http://biodiversity.sk.ca/SppList.htm</t>
  </si>
  <si>
    <t>Drop-down list only contains vertebrates but invertebrates are acceptable. Click Yes if you get a warning when entering these species.</t>
  </si>
  <si>
    <t>Confidence Level</t>
  </si>
  <si>
    <t>Level of confidence that the species is correctly identified. For example, if the identification was based on a reliable source (person or reliable field guide) the Confidence might be Confirmed. If the species was only detected momentarily and distinguishing features: song, calls, behaviour, silhouette, size, colour, and patterns were not determined with certainty, the Confidence will be a lower value. Please note reasons for Confidence Level in general comments.</t>
  </si>
  <si>
    <r>
      <rPr>
        <b/>
        <sz val="11"/>
        <color theme="1" tint="0.14999847407452621"/>
        <rFont val="Calibri"/>
        <family val="2"/>
        <scheme val="minor"/>
      </rPr>
      <t xml:space="preserve">REQUIRED. </t>
    </r>
    <r>
      <rPr>
        <sz val="11"/>
        <color theme="1" tint="0.14999847407452621"/>
        <rFont val="Calibri"/>
        <family val="2"/>
        <scheme val="minor"/>
      </rPr>
      <t>The year, month and day that the species was detected in the format yyyy-mm-dd, e.g., 2014-01-28.</t>
    </r>
  </si>
  <si>
    <t xml:space="preserve">Please leave blank unless different from the date in the previous column. End dates should only be used if the survey occurred over midnight or if a recording over multiple days was used, and the species detection could have occurred over a range of dates. </t>
  </si>
  <si>
    <t xml:space="preserve">The start or exact time of the detection (format: hh:mm). Please record times in 24 hour format. Refer to the time of day section in protocols to ensure surveys are conducted during high detectability periods for the target species. </t>
  </si>
  <si>
    <t>Stop Time (24hr clock)</t>
  </si>
  <si>
    <r>
      <t xml:space="preserve">The end time of the detection (format: hh:mm). This field is only needed if providing a time range during which the species was detected, otherwise the exact time may be provided in the </t>
    </r>
    <r>
      <rPr>
        <i/>
        <sz val="11"/>
        <rFont val="Calibri"/>
        <family val="2"/>
        <scheme val="minor"/>
      </rPr>
      <t>Start Time</t>
    </r>
    <r>
      <rPr>
        <sz val="11"/>
        <rFont val="Calibri"/>
        <family val="2"/>
        <scheme val="minor"/>
      </rPr>
      <t xml:space="preserve"> field. Please record times in 24 hour format. Refer to the survey methods in the protocols for appropriate survey lengths. </t>
    </r>
  </si>
  <si>
    <t>Bird Point Count Interval (minutes)</t>
  </si>
  <si>
    <t>For grassland bird point count surveys that are five minutes and broken into three and two minute intervals, indicate the interval as the first 0-3 or last 4-5 minutes. For forest bird point count surveys that are ten minutes, indicate whether the observation is from the first 3 0-3, next 4-5, or last 6-10 minutes. This field has been added to make data compatible with the Saskatchewan Breeding Bird Atlas (2017-2022) dataset.</t>
  </si>
  <si>
    <t>Sensitive Data (True/False)</t>
  </si>
  <si>
    <r>
      <rPr>
        <b/>
        <sz val="11"/>
        <rFont val="Calibri"/>
        <family val="2"/>
        <scheme val="minor"/>
      </rPr>
      <t xml:space="preserve">REQUIRED. </t>
    </r>
    <r>
      <rPr>
        <sz val="11"/>
        <rFont val="Calibri"/>
        <family val="2"/>
        <scheme val="minor"/>
      </rPr>
      <t>Enter "TRUE" if data is considered sensitive or "FALSE" if it is not. Data is deemed sensitive if publication might compromise economic or intellectual interests. Please provide the reason the data is sensitive in the following fields.</t>
    </r>
  </si>
  <si>
    <t>What does “Sensitive Data” Mean?</t>
  </si>
  <si>
    <r>
      <t xml:space="preserve">Data considered “sensitive” by the Saskatchewan Conservation Data Centre (SKCDC) means that there are restrictions on releasing the data beyond internal use for the SKCDC and Government of Saskatchewan. This means that we do not provide the information to Ministry webpages (e.g., HABISask), or with custom data requests, but we may use the data for such purposes as informing conservation rankings, and creating species lists and distribution models at spatial resolutions that will not reveal the precise location of the occurrence. Common reasons for sensitive data are concerns with land owner/lessee privacy or that the work has not yet been published. This field is not to be used for rare species protection reasons, as the SKCDC’s data is already considered sensitive for this reason and is only released to those who have signed a data sharing agreement and have a demonstrated need to know. If data is sensitive because publication might compromise economic or intellectual interests, indicate the date at which the occurrence locations may be published by SKCDC (see </t>
    </r>
    <r>
      <rPr>
        <i/>
        <sz val="11"/>
        <rFont val="Calibri"/>
        <family val="2"/>
        <scheme val="minor"/>
      </rPr>
      <t>Sensitive Data: Publication Date</t>
    </r>
    <r>
      <rPr>
        <sz val="11"/>
        <rFont val="Calibri"/>
        <family val="2"/>
        <scheme val="minor"/>
      </rPr>
      <t xml:space="preserve"> attribute help for details).</t>
    </r>
  </si>
  <si>
    <t>Reason for Data Sensitivity</t>
  </si>
  <si>
    <r>
      <t>If data has been indicated as sensitive by selecting "TRUE" from the S</t>
    </r>
    <r>
      <rPr>
        <i/>
        <sz val="11"/>
        <rFont val="Calibri"/>
        <family val="2"/>
        <scheme val="minor"/>
      </rPr>
      <t>ensitive Data</t>
    </r>
    <r>
      <rPr>
        <sz val="11"/>
        <rFont val="Calibri"/>
        <family val="2"/>
        <scheme val="minor"/>
      </rPr>
      <t xml:space="preserve"> field, please provide the reason the data is considered sensitive by selecting one of the options from the drop-down list. Data may be deemed sensitive for two reasons: 1. Publication Reasons, and 2. Landowner/Lessee Confidentiality. If "other" is chosen, please provide reasons in the </t>
    </r>
    <r>
      <rPr>
        <i/>
        <sz val="11"/>
        <rFont val="Calibri"/>
        <family val="2"/>
        <scheme val="minor"/>
      </rPr>
      <t>Sensitive Data: Explanation</t>
    </r>
    <r>
      <rPr>
        <sz val="11"/>
        <rFont val="Calibri"/>
        <family val="2"/>
        <scheme val="minor"/>
      </rPr>
      <t xml:space="preserve"> field.</t>
    </r>
  </si>
  <si>
    <t>Sensitive Data: Explanation</t>
  </si>
  <si>
    <r>
      <t xml:space="preserve">If data has been indicated as sensitive by selecting "true" from the </t>
    </r>
    <r>
      <rPr>
        <i/>
        <sz val="11"/>
        <rFont val="Calibri"/>
        <family val="2"/>
        <scheme val="minor"/>
      </rPr>
      <t>Sensitive Data</t>
    </r>
    <r>
      <rPr>
        <sz val="11"/>
        <rFont val="Calibri"/>
        <family val="2"/>
        <scheme val="minor"/>
      </rPr>
      <t xml:space="preserve"> field, please provide additional comments.</t>
    </r>
  </si>
  <si>
    <t>Sensitive Data: Publication Date</t>
  </si>
  <si>
    <t>If data is deemed sensitive because publication might compromise economic or intellectual interests, please indicate the date at which the occurrence locations may be published by the Saskatchewan Conservation Data Centre (SKCDC). The maximum time is two (2) years from submission date. Before the publication date has passed, the SKCDC will use the data for such purposes as informing conservation rankings, and creating species lists and distribution models at spatial resolutions that will not reveal the precise location of the occurrence. Once the publication date has passed, data that has been mapped in the SKCDC's database will be available on Ministry webpages (e.g., HABISask) or provided in data requests where it may be used for environmental assessment, status assessments and other public interest purposes.</t>
  </si>
  <si>
    <r>
      <rPr>
        <b/>
        <sz val="11"/>
        <color theme="1" tint="0.14999847407452621"/>
        <rFont val="Calibri"/>
        <family val="2"/>
        <scheme val="minor"/>
      </rPr>
      <t xml:space="preserve">REQUIRED when corresponds to data in </t>
    </r>
    <r>
      <rPr>
        <b/>
        <i/>
        <sz val="11"/>
        <color theme="1" tint="0.14999847407452621"/>
        <rFont val="Calibri"/>
        <family val="2"/>
        <scheme val="minor"/>
      </rPr>
      <t>Survey Standards Data</t>
    </r>
    <r>
      <rPr>
        <b/>
        <sz val="11"/>
        <color theme="1" tint="0.14999847407452621"/>
        <rFont val="Calibri"/>
        <family val="2"/>
        <scheme val="minor"/>
      </rPr>
      <t xml:space="preserve"> worksheet. </t>
    </r>
    <r>
      <rPr>
        <sz val="11"/>
        <color theme="1" tint="0.14999847407452621"/>
        <rFont val="Calibri"/>
        <family val="2"/>
        <scheme val="minor"/>
      </rPr>
      <t xml:space="preserve">Please provide the survey site unique name or identifier that corresponds to the same name/id that will be used in the </t>
    </r>
    <r>
      <rPr>
        <i/>
        <sz val="11"/>
        <color theme="1" tint="0.14999847407452621"/>
        <rFont val="Calibri"/>
        <family val="2"/>
        <scheme val="minor"/>
      </rPr>
      <t>Survey Standards Data</t>
    </r>
    <r>
      <rPr>
        <sz val="11"/>
        <color theme="1" tint="0.14999847407452621"/>
        <rFont val="Calibri"/>
        <family val="2"/>
        <scheme val="minor"/>
      </rPr>
      <t xml:space="preserve"> worksheet. For aerial surveys, this refers to the transect number of the quadrat number where the observation was made. Incidental observations that were not a part of a survey do not need a corresponding record in the </t>
    </r>
    <r>
      <rPr>
        <i/>
        <sz val="11"/>
        <color theme="1" tint="0.14999847407452621"/>
        <rFont val="Calibri"/>
        <family val="2"/>
        <scheme val="minor"/>
      </rPr>
      <t>Survey Standards Data</t>
    </r>
    <r>
      <rPr>
        <sz val="11"/>
        <color theme="1" tint="0.14999847407452621"/>
        <rFont val="Calibri"/>
        <family val="2"/>
        <scheme val="minor"/>
      </rPr>
      <t xml:space="preserve">, and the </t>
    </r>
    <r>
      <rPr>
        <i/>
        <sz val="11"/>
        <color theme="1" tint="0.14999847407452621"/>
        <rFont val="Calibri"/>
        <family val="2"/>
        <scheme val="minor"/>
      </rPr>
      <t>Survey Site Unique Name/ID</t>
    </r>
    <r>
      <rPr>
        <sz val="11"/>
        <color theme="1" tint="0.14999847407452621"/>
        <rFont val="Calibri"/>
        <family val="2"/>
        <scheme val="minor"/>
      </rPr>
      <t xml:space="preserve"> should be entered as "Incidental".</t>
    </r>
  </si>
  <si>
    <t>Observer Name(s)</t>
  </si>
  <si>
    <r>
      <rPr>
        <b/>
        <sz val="11"/>
        <color theme="1" tint="0.14999847407452621"/>
        <rFont val="Calibri"/>
        <family val="2"/>
        <scheme val="minor"/>
      </rPr>
      <t xml:space="preserve">REQUIRED. </t>
    </r>
    <r>
      <rPr>
        <sz val="11"/>
        <color theme="1" tint="0.14999847407452621"/>
        <rFont val="Calibri"/>
        <family val="2"/>
        <scheme val="minor"/>
      </rPr>
      <t>Please provide Surname, Given Name of the observer(s) separated by semicolons. Provide the name of the primary observer first. e.g., Smith, John; Doe, Jane. If an Automated Recording Unit (ARU) or trail camera was used, this should be the person that interpreted the recording.</t>
    </r>
  </si>
  <si>
    <t>Organization</t>
  </si>
  <si>
    <r>
      <rPr>
        <b/>
        <sz val="11"/>
        <color theme="1" tint="0.14999847407452621"/>
        <rFont val="Calibri"/>
        <family val="2"/>
        <scheme val="minor"/>
      </rPr>
      <t xml:space="preserve">REQUIRED. </t>
    </r>
    <r>
      <rPr>
        <sz val="11"/>
        <color theme="1" tint="0.14999847407452621"/>
        <rFont val="Calibri"/>
        <family val="2"/>
        <scheme val="minor"/>
      </rPr>
      <t>The organization for whom the primary observer is associated with (e.g., academic institution or business name).</t>
    </r>
  </si>
  <si>
    <t xml:space="preserve">Location </t>
  </si>
  <si>
    <t>Accuracy (m)</t>
  </si>
  <si>
    <t>If you are using a GPS unit, record the accuracy of the GPS unit (in metres) when the coordinate is taken.</t>
  </si>
  <si>
    <t xml:space="preserve">Acceptable UTM zone values in Saskatchewan are between 12 and 14. This must be given if reporting easting &amp; northing values. Please do not include any symbols, letters or spaces (e.g., U). </t>
  </si>
  <si>
    <r>
      <rPr>
        <b/>
        <sz val="11"/>
        <color rgb="FFFF0000"/>
        <rFont val="Calibri"/>
        <family val="2"/>
        <scheme val="minor"/>
      </rPr>
      <t>UTM tip and common mistake</t>
    </r>
    <r>
      <rPr>
        <b/>
        <sz val="11"/>
        <color theme="1" tint="0.14999847407452621"/>
        <rFont val="Calibri"/>
        <family val="2"/>
        <scheme val="minor"/>
      </rPr>
      <t xml:space="preserve">: </t>
    </r>
    <r>
      <rPr>
        <sz val="11"/>
        <color theme="1" tint="0.14999847407452621"/>
        <rFont val="Calibri"/>
        <family val="2"/>
        <scheme val="minor"/>
      </rPr>
      <t>Remember that even if you were working in an area considered to be within a certain zone, it is possible to reproject this data into a different projection and this changes the coordinates. For example, it is common to reproject data originally in zone 12 or 14 into zone 13 when working in GIS software, so that data is all in the same projection. If the easting and northing are 5,537,746 and 610,160 in UTM Zone 12, and they are reprojected to UTM Zone 13, the new coordinates will be 5,546,167 and 180,054 if they are calculated in UTM Zone 13. If you provide the calculated coordinates of 5,546,167 and 180,054, but still enter the zone as 12, it will appear in Alberta when we map it! Please confirm that the zone you record in the loadform matches the projection of the easting and northing coordinates provided.</t>
    </r>
  </si>
  <si>
    <r>
      <rPr>
        <sz val="11"/>
        <rFont val="Calibri"/>
        <family val="2"/>
        <scheme val="minor"/>
      </rPr>
      <t xml:space="preserve">If you are unsure, the Plot Coordinates tool in </t>
    </r>
    <r>
      <rPr>
        <u/>
        <sz val="11"/>
        <color theme="10"/>
        <rFont val="Calibri"/>
        <family val="2"/>
        <scheme val="minor"/>
      </rPr>
      <t>HABISask</t>
    </r>
    <r>
      <rPr>
        <sz val="11"/>
        <rFont val="Calibri"/>
        <family val="2"/>
        <scheme val="minor"/>
      </rPr>
      <t xml:space="preserve"> can be used to test out where your coordinates are appearing on the map, as you can test out each zone from the coordinate system drop-down.</t>
    </r>
  </si>
  <si>
    <t>Distance from Observer (m)</t>
  </si>
  <si>
    <r>
      <t xml:space="preserve">Distance (in meters) within which the coordinates are believed to represent true location. For example if it is known the species was observed within 1km of the provided coordinates, your distance would be "1000". If the species was detected within a range (e.g., 50-100 m), record the greatest value (e.g., 100). Please use the </t>
    </r>
    <r>
      <rPr>
        <i/>
        <sz val="11"/>
        <color theme="1" tint="0.14999847407452621"/>
        <rFont val="Calibri"/>
        <family val="2"/>
        <scheme val="minor"/>
      </rPr>
      <t>Direction from Observer</t>
    </r>
    <r>
      <rPr>
        <sz val="11"/>
        <color theme="1" tint="0.14999847407452621"/>
        <rFont val="Calibri"/>
        <family val="2"/>
        <scheme val="minor"/>
      </rPr>
      <t xml:space="preserve"> field if direction is known, for example if the species was observed 100 metres to the north. If a distance and direction from observer are given, the SKCDC will move the point by those values and it will be mapped at that location. If only distance is provided, the point will be buffered by that value as uncertainty distance. If you have already moved the provided coordinates by the distance/direction, please do not provide the distance and direction so that we do not move the point twice!</t>
    </r>
  </si>
  <si>
    <t>Direction from Observer</t>
  </si>
  <si>
    <r>
      <t xml:space="preserve">Please select the appropriate value from the drop-down list (e.g., N, NW). This field should be used in conjunction with the </t>
    </r>
    <r>
      <rPr>
        <i/>
        <sz val="11"/>
        <color theme="1" tint="0.14999847407452621"/>
        <rFont val="Calibri"/>
        <family val="2"/>
        <scheme val="minor"/>
      </rPr>
      <t>Distance from Observer</t>
    </r>
    <r>
      <rPr>
        <sz val="11"/>
        <color theme="1" tint="0.14999847407452621"/>
        <rFont val="Calibri"/>
        <family val="2"/>
        <scheme val="minor"/>
      </rPr>
      <t xml:space="preserve"> field.</t>
    </r>
  </si>
  <si>
    <t>LSD</t>
  </si>
  <si>
    <t>Legal subdivision (LSD): sections may be split into as many as 16 subdivisions. This is an optional field; coordinates must also be provided.</t>
  </si>
  <si>
    <t>Quarter</t>
  </si>
  <si>
    <t>Select the appropriate Quarter from the drop-down menu. This is an optional field; coordinates must also be provided.</t>
  </si>
  <si>
    <t>Section</t>
  </si>
  <si>
    <t>The section may be a number between 1 and 36. This is an optional field; coordinates must also be provided.</t>
  </si>
  <si>
    <t>Township</t>
  </si>
  <si>
    <t>The township must be a number no more than two digits. This is an optional field; coordinates must also be provided.</t>
  </si>
  <si>
    <t>Range</t>
  </si>
  <si>
    <t>The range must be a number no more than two digits. This is an optional field; coordinates must also be provided.</t>
  </si>
  <si>
    <t>Meridian</t>
  </si>
  <si>
    <t>The meridian must be a number between 1 and 3. This is an optional field; coordinates must also be provided.</t>
  </si>
  <si>
    <t>If you are submitting a spatial file (such as a GPS track file or shapefile), please indicate the name/identifier of the spatial feature within the file (e.g., track name) that matches to the corresponding row of data in this worksheet. Spatial files should be submitted when surveys are conducted along routes and the coordinates of the observation are not known, or if the species occurrence was recorded as a polygon using a GPS track file.</t>
  </si>
  <si>
    <t>If known, please provide the SK Conservation Data Centre element occurrence (EO) ID, if the species was detected within the element occurrence area (for the same species). This can be found when signed in to HABISask and viewing the detailed Rare and Endangered Species map layer. HABISask is an online mapping application that can be accessed through the following URL:</t>
  </si>
  <si>
    <t>Source Feature (SF) ID (Hidden, for internal use)</t>
  </si>
  <si>
    <t>Source Feature ID to which this observation is associated in Biotics.</t>
  </si>
  <si>
    <t>Abundance</t>
  </si>
  <si>
    <t>Abundance: Unknown Sex/Age</t>
  </si>
  <si>
    <t>If the number of individuals is known, but not whether they are adults or juveniles, use this field to denote the count. Otherwise, please use the fields that follow. For amphibians, please indicate your level of certainty in the count by selecting the appropriate value from the amphibian abundance estimation field.</t>
  </si>
  <si>
    <t>Abundance: Adults Unknown Sex</t>
  </si>
  <si>
    <t>The number of adult individuals detected of unknown Sex. If Sex is known, this column may be left blank. For amphibians, please indicate your level of certainty in the count by selecting the appropriate value from the amphibian abundance estimation field.</t>
  </si>
  <si>
    <t>Abundance: Adult Males</t>
  </si>
  <si>
    <t>The number of adult male individuals detected. For amphibians, please indicate your level of certainty in the count by selecting the appropriate value from the amphibian abundance estimation field.</t>
  </si>
  <si>
    <t>Abundance: Adult Females</t>
  </si>
  <si>
    <t>The number of adult female individuals detected. For amphibians, please indicate your level of certainty in the count by selecting the appropriate value from the amphibian abundance estimation field.</t>
  </si>
  <si>
    <t>Abundance: Juveniles/Young-Of-Year</t>
  </si>
  <si>
    <t>The number of juveniles or amphibian young-of-year individuals detected. For amphibians, please indicate your level of certainty in the count by selecting the appropriate value from the amphibian abundance estimation field.</t>
  </si>
  <si>
    <t>Abundance: Other Life Stage/Sex</t>
  </si>
  <si>
    <t>The number of individuals observed that do not fit into one of the other abundance categories. E.g., invertebrate life stages.</t>
  </si>
  <si>
    <t>Abundance: Other Life Stage/Sex Description</t>
  </si>
  <si>
    <t>Select the value from the drop-down list that describes the life stage or Sex of the count provided in the Other Life Stage/Sex field. If the value is not found in the drop-down list, you may type it in.</t>
  </si>
  <si>
    <t>Abundance Estimation</t>
  </si>
  <si>
    <t>Please select the abundance estimation category from the drop-down list when applicable. Abundance categories for amphibians have been adapted from a protocol developed by Mossman et al. (1998) and are described in the Ministry of Environment amphibian survey protocols as follows:</t>
  </si>
  <si>
    <t>Abundance Category Attributes:</t>
  </si>
  <si>
    <t>1-5 Individual(s) estimated, not overlapping</t>
  </si>
  <si>
    <t>e.g., One male heard calling at site; one egg mass; few tadpoles.</t>
  </si>
  <si>
    <t>6-10 Individuals estimated, overlapping but still distinguishable</t>
  </si>
  <si>
    <t>e.g., Several calling males detected at site but no overlapping calls; several egg masses or tadpoles.</t>
  </si>
  <si>
    <t>&gt;10 Individuals estimated, overlapping and not distinguishable</t>
  </si>
  <si>
    <t xml:space="preserve">e.g., Numerous calls can be heard; chorus is constant and overlapping </t>
  </si>
  <si>
    <t>Search, Residence and Breeding Evidence</t>
  </si>
  <si>
    <t>Search Evidence</t>
  </si>
  <si>
    <t>Indicate if the species was identified through sight, sound, sign, DNA, capture or other. Additional details may be provided in the general comments field (e.g., type of sign).</t>
  </si>
  <si>
    <t>Breeding Bird Status</t>
  </si>
  <si>
    <t>Select the appropriate value from the drop-down list (see code descriptions below). Details may be provided in general comments (e.g., courtship display observed). Breeding bird codes have been adapted from the Saskatchewan Breeding Bird Atlas. For a PDF version of the codes, visit the SK Breeding Bird Atlas web site:</t>
  </si>
  <si>
    <t>https://sk.birdatlas.ca/wp-content/uploads/2018/08/SK-Breeding-Bird-Atlas-BE-Codes-2018-07-05.pdf</t>
  </si>
  <si>
    <t>Breeding Bird Code:</t>
  </si>
  <si>
    <t>Breeding Bird Description:</t>
  </si>
  <si>
    <t>X</t>
  </si>
  <si>
    <r>
      <t>Species observed in its breeding season, but not in suitable nesting habitat (</t>
    </r>
    <r>
      <rPr>
        <b/>
        <sz val="11"/>
        <rFont val="Calibri"/>
        <family val="2"/>
        <scheme val="minor"/>
      </rPr>
      <t>no breeding evidence</t>
    </r>
    <r>
      <rPr>
        <sz val="11"/>
        <rFont val="Calibri"/>
        <family val="2"/>
        <scheme val="minor"/>
      </rPr>
      <t>). Note that this code is rarely used as birds tend to 
occupy nesting habitat during the breeding season. Do not use for species known to be migrants.</t>
    </r>
  </si>
  <si>
    <t>H</t>
  </si>
  <si>
    <r>
      <t xml:space="preserve">Species observed in its breeding season in suitable nesting </t>
    </r>
    <r>
      <rPr>
        <b/>
        <sz val="11"/>
        <rFont val="Calibri"/>
        <family val="2"/>
        <scheme val="minor"/>
      </rPr>
      <t>habitat</t>
    </r>
    <r>
      <rPr>
        <sz val="11"/>
        <rFont val="Calibri"/>
        <family val="2"/>
        <scheme val="minor"/>
      </rPr>
      <t>.</t>
    </r>
  </si>
  <si>
    <t>S</t>
  </si>
  <si>
    <r>
      <rPr>
        <b/>
        <sz val="11"/>
        <rFont val="Calibri"/>
        <family val="2"/>
        <scheme val="minor"/>
      </rPr>
      <t>Singing</t>
    </r>
    <r>
      <rPr>
        <sz val="11"/>
        <rFont val="Calibri"/>
        <family val="2"/>
        <scheme val="minor"/>
      </rPr>
      <t xml:space="preserve"> male(s) present, or breeding calls/drumming heard, in suitable nesting habitat in breeding season.</t>
    </r>
  </si>
  <si>
    <t>P</t>
  </si>
  <si>
    <r>
      <rPr>
        <b/>
        <sz val="11"/>
        <rFont val="Calibri"/>
        <family val="2"/>
        <scheme val="minor"/>
      </rPr>
      <t>Pair</t>
    </r>
    <r>
      <rPr>
        <sz val="11"/>
        <rFont val="Calibri"/>
        <family val="2"/>
        <scheme val="minor"/>
      </rPr>
      <t xml:space="preserve"> observed in suitable nesting habitat in breeding season.</t>
    </r>
  </si>
  <si>
    <t>T</t>
  </si>
  <si>
    <r>
      <t xml:space="preserve">Permanent </t>
    </r>
    <r>
      <rPr>
        <b/>
        <sz val="11"/>
        <rFont val="Calibri"/>
        <family val="2"/>
        <scheme val="minor"/>
      </rPr>
      <t>territory</t>
    </r>
    <r>
      <rPr>
        <sz val="11"/>
        <rFont val="Calibri"/>
        <family val="2"/>
        <scheme val="minor"/>
      </rPr>
      <t xml:space="preserve"> presumed through registration of territorial behaviour (song, etc.) on at least two days, a week or more apart, at the same place. "T" is not to be used for colonial birds, or species that might forage or 
loaf a long distance from their nesting site (e.g., Turkey Vulture, and 
male waterfowl).</t>
    </r>
  </si>
  <si>
    <t>D</t>
  </si>
  <si>
    <r>
      <t xml:space="preserve">Courtship or </t>
    </r>
    <r>
      <rPr>
        <b/>
        <sz val="11"/>
        <rFont val="Calibri"/>
        <family val="2"/>
        <scheme val="minor"/>
      </rPr>
      <t>display</t>
    </r>
    <r>
      <rPr>
        <sz val="11"/>
        <rFont val="Calibri"/>
        <family val="2"/>
        <scheme val="minor"/>
      </rPr>
      <t>, including interaction between a male and a female or two males, including courtship feeding or copulation.</t>
    </r>
  </si>
  <si>
    <t>V</t>
  </si>
  <si>
    <r>
      <rPr>
        <b/>
        <sz val="11"/>
        <rFont val="Calibri"/>
        <family val="2"/>
        <scheme val="minor"/>
      </rPr>
      <t>Visiting</t>
    </r>
    <r>
      <rPr>
        <sz val="11"/>
        <rFont val="Calibri"/>
        <family val="2"/>
        <scheme val="minor"/>
      </rPr>
      <t xml:space="preserve"> probable nest site in suitable nesting habitat during the species' breeding season.</t>
    </r>
  </si>
  <si>
    <t>A</t>
  </si>
  <si>
    <r>
      <rPr>
        <b/>
        <sz val="11"/>
        <rFont val="Calibri"/>
        <family val="2"/>
        <scheme val="minor"/>
      </rPr>
      <t>Agitated</t>
    </r>
    <r>
      <rPr>
        <sz val="11"/>
        <rFont val="Calibri"/>
        <family val="2"/>
        <scheme val="minor"/>
      </rPr>
      <t xml:space="preserve"> behaviour or alarm calls of an adult in suitable nesting habitat during the species' breeding season.</t>
    </r>
  </si>
  <si>
    <t>B</t>
  </si>
  <si>
    <r>
      <rPr>
        <b/>
        <sz val="11"/>
        <rFont val="Calibri"/>
        <family val="2"/>
        <scheme val="minor"/>
      </rPr>
      <t>Brood</t>
    </r>
    <r>
      <rPr>
        <sz val="11"/>
        <rFont val="Calibri"/>
        <family val="2"/>
        <scheme val="minor"/>
      </rPr>
      <t xml:space="preserve"> Patch on adult female or cloacal protuberance on adult male in suitable nesting habitat during the species' breeding season.</t>
    </r>
  </si>
  <si>
    <t>N</t>
  </si>
  <si>
    <r>
      <t>Nest-</t>
    </r>
    <r>
      <rPr>
        <sz val="11"/>
        <rFont val="Calibri"/>
        <family val="2"/>
        <scheme val="minor"/>
      </rPr>
      <t xml:space="preserve">building by </t>
    </r>
    <r>
      <rPr>
        <b/>
        <sz val="11"/>
        <rFont val="Calibri"/>
        <family val="2"/>
        <scheme val="minor"/>
      </rPr>
      <t>wrens</t>
    </r>
    <r>
      <rPr>
        <sz val="11"/>
        <rFont val="Calibri"/>
        <family val="2"/>
        <scheme val="minor"/>
      </rPr>
      <t xml:space="preserve"> or nest hole excavation by </t>
    </r>
    <r>
      <rPr>
        <b/>
        <sz val="11"/>
        <rFont val="Calibri"/>
        <family val="2"/>
        <scheme val="minor"/>
      </rPr>
      <t>woodpeckers</t>
    </r>
    <r>
      <rPr>
        <sz val="11"/>
        <rFont val="Calibri"/>
        <family val="2"/>
        <scheme val="minor"/>
      </rPr>
      <t xml:space="preserve"> (both may build dummy or roosting nests).</t>
    </r>
  </si>
  <si>
    <t>NB</t>
  </si>
  <si>
    <r>
      <t>Nest-building,</t>
    </r>
    <r>
      <rPr>
        <sz val="11"/>
        <rFont val="Calibri"/>
        <family val="2"/>
        <scheme val="minor"/>
      </rPr>
      <t xml:space="preserve"> including the carrying of nesting material, </t>
    </r>
    <r>
      <rPr>
        <b/>
        <sz val="11"/>
        <rFont val="Calibri"/>
        <family val="2"/>
        <scheme val="minor"/>
      </rPr>
      <t>by all species except wrens and woodpeckers.</t>
    </r>
  </si>
  <si>
    <t>DD</t>
  </si>
  <si>
    <r>
      <rPr>
        <b/>
        <sz val="11"/>
        <rFont val="Calibri"/>
        <family val="2"/>
        <scheme val="minor"/>
      </rPr>
      <t>Distraction display</t>
    </r>
    <r>
      <rPr>
        <sz val="11"/>
        <rFont val="Calibri"/>
        <family val="2"/>
        <scheme val="minor"/>
      </rPr>
      <t>, injury-feigning, or other displays attempting to draw attention away from a nest or young.</t>
    </r>
  </si>
  <si>
    <t>NU</t>
  </si>
  <si>
    <r>
      <t xml:space="preserve">Empty </t>
    </r>
    <r>
      <rPr>
        <b/>
        <sz val="11"/>
        <rFont val="Calibri"/>
        <family val="2"/>
        <scheme val="minor"/>
      </rPr>
      <t>nest used</t>
    </r>
    <r>
      <rPr>
        <sz val="11"/>
        <rFont val="Calibri"/>
        <family val="2"/>
        <scheme val="minor"/>
      </rPr>
      <t xml:space="preserve"> or identifiable eggshells from earlier in the same nesting season.</t>
    </r>
  </si>
  <si>
    <t>FY</t>
  </si>
  <si>
    <r>
      <t xml:space="preserve">Recently </t>
    </r>
    <r>
      <rPr>
        <b/>
        <sz val="11"/>
        <rFont val="Calibri"/>
        <family val="2"/>
        <scheme val="minor"/>
      </rPr>
      <t>fledged young</t>
    </r>
    <r>
      <rPr>
        <sz val="11"/>
        <rFont val="Calibri"/>
        <family val="2"/>
        <scheme val="minor"/>
      </rPr>
      <t xml:space="preserve"> (nidicolous species) or downy young (nidifugous species), including incapable of sustained flight.</t>
    </r>
  </si>
  <si>
    <t>AE</t>
  </si>
  <si>
    <r>
      <rPr>
        <b/>
        <sz val="11"/>
        <rFont val="Calibri"/>
        <family val="2"/>
        <scheme val="minor"/>
      </rPr>
      <t>Adult entering</t>
    </r>
    <r>
      <rPr>
        <sz val="11"/>
        <rFont val="Calibri"/>
        <family val="2"/>
        <scheme val="minor"/>
      </rPr>
      <t>, occupying, or leaving a nest site (visible or not) or whose behaviour suggests the presence of an occupied nest.</t>
    </r>
  </si>
  <si>
    <t>FS</t>
  </si>
  <si>
    <r>
      <t xml:space="preserve">Adult carrying a </t>
    </r>
    <r>
      <rPr>
        <b/>
        <sz val="11"/>
        <rFont val="Calibri"/>
        <family val="2"/>
        <scheme val="minor"/>
      </rPr>
      <t>faecal sac</t>
    </r>
    <r>
      <rPr>
        <sz val="11"/>
        <rFont val="Calibri"/>
        <family val="2"/>
        <scheme val="minor"/>
      </rPr>
      <t>.</t>
    </r>
  </si>
  <si>
    <t>CF</t>
  </si>
  <si>
    <r>
      <t xml:space="preserve">Adult </t>
    </r>
    <r>
      <rPr>
        <b/>
        <sz val="11"/>
        <rFont val="Calibri"/>
        <family val="2"/>
        <scheme val="minor"/>
      </rPr>
      <t xml:space="preserve">carrying food </t>
    </r>
    <r>
      <rPr>
        <sz val="11"/>
        <rFont val="Calibri"/>
        <family val="2"/>
        <scheme val="minor"/>
      </rPr>
      <t>for young.</t>
    </r>
  </si>
  <si>
    <t>NE</t>
  </si>
  <si>
    <r>
      <rPr>
        <b/>
        <sz val="11"/>
        <rFont val="Calibri"/>
        <family val="2"/>
        <scheme val="minor"/>
      </rPr>
      <t xml:space="preserve">Nest </t>
    </r>
    <r>
      <rPr>
        <sz val="11"/>
        <rFont val="Calibri"/>
        <family val="2"/>
        <scheme val="minor"/>
      </rPr>
      <t xml:space="preserve">containing </t>
    </r>
    <r>
      <rPr>
        <b/>
        <sz val="11"/>
        <rFont val="Calibri"/>
        <family val="2"/>
        <scheme val="minor"/>
      </rPr>
      <t>eggs</t>
    </r>
    <r>
      <rPr>
        <sz val="11"/>
        <rFont val="Calibri"/>
        <family val="2"/>
        <scheme val="minor"/>
      </rPr>
      <t>.</t>
    </r>
  </si>
  <si>
    <t>NY</t>
  </si>
  <si>
    <r>
      <rPr>
        <b/>
        <sz val="11"/>
        <rFont val="Calibri"/>
        <family val="2"/>
        <scheme val="minor"/>
      </rPr>
      <t>Nest</t>
    </r>
    <r>
      <rPr>
        <sz val="11"/>
        <rFont val="Calibri"/>
        <family val="2"/>
        <scheme val="minor"/>
      </rPr>
      <t xml:space="preserve"> with </t>
    </r>
    <r>
      <rPr>
        <b/>
        <sz val="11"/>
        <rFont val="Calibri"/>
        <family val="2"/>
        <scheme val="minor"/>
      </rPr>
      <t>young</t>
    </r>
    <r>
      <rPr>
        <sz val="11"/>
        <rFont val="Calibri"/>
        <family val="2"/>
        <scheme val="minor"/>
      </rPr>
      <t xml:space="preserve"> seen or heard.</t>
    </r>
  </si>
  <si>
    <t>Summer Visitant</t>
  </si>
  <si>
    <t>A species that summers without evidence of breeding. Except arctic nesting shorebirds, a summer visitant is usually defined as occurring between 1 June and 31 July inclusive. For arctic nesting shorebirds it is usually between 15 and 30 June inclusive.</t>
  </si>
  <si>
    <t>Migrant</t>
  </si>
  <si>
    <t>A species that occurs during spring or fall migration.</t>
  </si>
  <si>
    <t>Winter Resident</t>
  </si>
  <si>
    <t>A species that winters or has attempted to winter.</t>
  </si>
  <si>
    <t>Status Unknown</t>
  </si>
  <si>
    <t>Status of occurrence unknown for whatever reason.</t>
  </si>
  <si>
    <t>Residence</t>
  </si>
  <si>
    <t>Indicate if a nest/burrow/den, lek, hibernaculum or bat maternity colony (e.g., summer breeding area with females and pups) was observed. Please note the sensitivity of animals during nesting and potential for nest abandonment when conducting surveys. Exercise caution when conducting surveys and follow the guidelines in the survey protocols.</t>
  </si>
  <si>
    <t>Residence Description</t>
  </si>
  <si>
    <t xml:space="preserve">If applicable, describe the residence that was observed. E.g., Details about the tree species, height, stick nest, unadorned scrape, mud nest, ornamentation, attached to a structure such as a building, etc. </t>
  </si>
  <si>
    <t>Health Status</t>
  </si>
  <si>
    <t xml:space="preserve">If applicable, indicate if the animal was dead, injured or diseased by selecting an option from the drop-down list. </t>
  </si>
  <si>
    <t>Habitat</t>
  </si>
  <si>
    <t>Dominant Wetland Habitat</t>
  </si>
  <si>
    <r>
      <t xml:space="preserve">Please select the appropriate primary wetland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Additional details may be provided in the general comments. </t>
    </r>
    <r>
      <rPr>
        <b/>
        <sz val="11"/>
        <color theme="1" tint="0.14999847407452621"/>
        <rFont val="Calibri"/>
        <family val="2"/>
        <scheme val="minor"/>
      </rPr>
      <t>Values entered should be those determined by the observer in the field, and not entered if they were derived from GIS mapping after the data was collected.</t>
    </r>
  </si>
  <si>
    <t>Classes based on classification from: Stewart, Robert E., and Harold A. Kantrud. 1971. Classification of natural ponds and lakes in the glaciated prairie region. Resource Publication 92, Bureau of Sport Fisheries and Wildlife, U.S. Fish and Wildlife Service, Washington, D.C. Jamestown, ND: Northern Prairie Wildlife Research Center Online.</t>
  </si>
  <si>
    <t>https://pubs.er.usgs.gov/publication/rp92</t>
  </si>
  <si>
    <t>Remaining classifications based on: National Wetlands Working Group. 1997. The Canadian Wetland Classification System, 2nd Edition. Warner, B.G. and C.D.A. Rubec (eds.), Wetlands Research Centre, University of Waterloo, Waterloo, ON, Canada. 68 p.</t>
  </si>
  <si>
    <t>Dominant Upland Habitat</t>
  </si>
  <si>
    <r>
      <t xml:space="preserve">Select the appropriate primary upland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Additional details may be provided in the general comments.</t>
    </r>
  </si>
  <si>
    <t>Anthropogenic Feature</t>
  </si>
  <si>
    <t>Please select the appropriate anthropogenic feature if present. e.g., of Industrial Large: mine, compressor station, power station, wind farm, etc. E.g., of Industrial Small: pump jack, gas wellhead, communications tower, etc. Additional details may be provided in the general comments.</t>
  </si>
  <si>
    <t>Slope</t>
  </si>
  <si>
    <t>Indicate which slope range best describes the location of the observed species. This field is desired for invertebrate observations.</t>
  </si>
  <si>
    <t>Aspect</t>
  </si>
  <si>
    <t xml:space="preserve">Indicate the aspect of the location of the observed species (e.g., warm (W, S, SW), cool (NW, SE), neutral (N, NE, E), variable). This field is desired for invertebrate observations. </t>
  </si>
  <si>
    <t>Associated Vegetation</t>
  </si>
  <si>
    <t>List any associated vegetation observed. This field is desired for invertebrate observations.</t>
  </si>
  <si>
    <t>Habitat Description</t>
  </si>
  <si>
    <t>Description of the local or surrounding habitat of the observation location. If collecting ecosite information in the field, this may be provided here, using the code determined by following the key in the "Field Guide to the Ecosites of Saskatchewan's Provincial Forests"(e.g., BP1). TS = Taiga Shield, BS = Boreal Shield, BP = Boreal Plain, PR = Prairie. McLaughlan, M.S., Wright, R.A., Jiricka, R.D. 2010. Field guide to the ecosites of Saskatchewan’s provincial forests. Saskatchewan Ministry of Environment, Forest Service. Prince Albert, Saskatchewan. 343pp.</t>
  </si>
  <si>
    <t>Sample/ Specimen &amp; Photograph Information</t>
  </si>
  <si>
    <t>Photograph Taken?</t>
  </si>
  <si>
    <t>Indicate whether a photograph was taken.</t>
  </si>
  <si>
    <t>Photograph Name(s)</t>
  </si>
  <si>
    <t>Indicate the name of the photograph(s) taken for the observation.</t>
  </si>
  <si>
    <t>Sample Taken?</t>
  </si>
  <si>
    <t>Indicate whether a sample/specimen was collected.</t>
  </si>
  <si>
    <t>Repository</t>
  </si>
  <si>
    <t>Where the specimen is located (e.g., museum).</t>
  </si>
  <si>
    <t>Accession Number</t>
  </si>
  <si>
    <t>Museum accession number, if known.</t>
  </si>
  <si>
    <t>Unique Record Identifier (Rec_No)</t>
  </si>
  <si>
    <t xml:space="preserve">Client's individual unique sample number. 
</t>
  </si>
  <si>
    <t>Comments</t>
  </si>
  <si>
    <t>General comments on the observation, or provide details when the "Other (Describe in Comments)" option was selected from a previous drop-down menu.</t>
  </si>
  <si>
    <t>Scientific Name</t>
  </si>
  <si>
    <r>
      <rPr>
        <b/>
        <sz val="11"/>
        <color theme="1" tint="0.14999847407452621"/>
        <rFont val="Calibri"/>
        <family val="2"/>
        <scheme val="minor"/>
      </rPr>
      <t xml:space="preserve">REQUIRED. </t>
    </r>
    <r>
      <rPr>
        <sz val="11"/>
        <color theme="1" tint="0.14999847407452621"/>
        <rFont val="Calibri"/>
        <family val="2"/>
        <scheme val="minor"/>
      </rPr>
      <t>Please enter the Scientific name (the formal name for the taxon or community to the lowest classification level possible with available data). Please ensure your entries are correct. Scientific names must be spelled the way they are provided the Saskatchewan Conservation Data Centre's Species Lists, available from:</t>
    </r>
  </si>
  <si>
    <t>Drop-down list only contains vascular plants but non-vascular plants, fungi and lichens are acceptable. Click Yes if you get a warning when entering these species.</t>
  </si>
  <si>
    <t>Level of confidence that the species is correctly identified. For example, if the identification was based on a reliable source (person or reliable field guide) the Confidence might be Confirmed. If the species was seen by an inexperienced person, it might be Low. Further information may be provided in the verification section (e.g., identification source).</t>
  </si>
  <si>
    <t>Identification Source</t>
  </si>
  <si>
    <t>Name of either the expert who identified the element or the reference source on which identification is based.</t>
  </si>
  <si>
    <t>Taxon Name Used in Identification Source</t>
  </si>
  <si>
    <t>Scientific or common name used by the Identification Source (e.g., old name used in a field guide).</t>
  </si>
  <si>
    <t>Identification characteristics</t>
  </si>
  <si>
    <t>Distinguishing characteristics used to identify the species at the observed location.</t>
  </si>
  <si>
    <r>
      <rPr>
        <b/>
        <sz val="11"/>
        <color theme="1" tint="0.14999847407452621"/>
        <rFont val="Calibri"/>
        <family val="2"/>
        <scheme val="minor"/>
      </rPr>
      <t>REQUIRED.</t>
    </r>
    <r>
      <rPr>
        <sz val="11"/>
        <color theme="1" tint="0.14999847407452621"/>
        <rFont val="Calibri"/>
        <family val="2"/>
        <scheme val="minor"/>
      </rPr>
      <t xml:space="preserve"> The year, month and day that the species was detected in the format yyyy-mm-dd, e.g., 2014-01-28.</t>
    </r>
  </si>
  <si>
    <t>Time (24hr clock)</t>
  </si>
  <si>
    <t xml:space="preserve">The time the species was detected (format: hh:mm). Record times in 24 hour format. </t>
  </si>
  <si>
    <t>Reason For Data Sensitivity</t>
  </si>
  <si>
    <t>If data has been indicated as sensitive by selecting "TRUE" from the Sensitive Data field, please provide the reason the data is considered sensitive by selecting one of the options from the drop-down list. Data may be deemed sensitive for two reasons: 1. Publication Reasons, and 2. Landowner/Lessee Confidentiality. If "other" is chosen, please provide reasons in the Sensitive Data: Explanation field.</t>
  </si>
  <si>
    <t>If data has been indicated as sensitive by selecting "true" from the Sensitive Data field, please provide additional comments.</t>
  </si>
  <si>
    <r>
      <rPr>
        <b/>
        <sz val="11"/>
        <color theme="1" tint="0.14999847407452621"/>
        <rFont val="Calibri"/>
        <family val="2"/>
        <scheme val="minor"/>
      </rPr>
      <t xml:space="preserve">REQUIRED when corresponds to data in </t>
    </r>
    <r>
      <rPr>
        <b/>
        <i/>
        <sz val="11"/>
        <color theme="1" tint="0.14999847407452621"/>
        <rFont val="Calibri"/>
        <family val="2"/>
        <scheme val="minor"/>
      </rPr>
      <t>Survey Standards Data</t>
    </r>
    <r>
      <rPr>
        <b/>
        <sz val="11"/>
        <color theme="1" tint="0.14999847407452621"/>
        <rFont val="Calibri"/>
        <family val="2"/>
        <scheme val="minor"/>
      </rPr>
      <t xml:space="preserve"> worksheet. </t>
    </r>
    <r>
      <rPr>
        <sz val="11"/>
        <color theme="1" tint="0.14999847407452621"/>
        <rFont val="Calibri"/>
        <family val="2"/>
        <scheme val="minor"/>
      </rPr>
      <t xml:space="preserve">Please provide the survey site unique name or identifier that corresponds to the same name/id that will be used in the </t>
    </r>
    <r>
      <rPr>
        <i/>
        <sz val="11"/>
        <color theme="1" tint="0.14999847407452621"/>
        <rFont val="Calibri"/>
        <family val="2"/>
        <scheme val="minor"/>
      </rPr>
      <t>Survey Standards Data</t>
    </r>
    <r>
      <rPr>
        <sz val="11"/>
        <color theme="1" tint="0.14999847407452621"/>
        <rFont val="Calibri"/>
        <family val="2"/>
        <scheme val="minor"/>
      </rPr>
      <t xml:space="preserve"> worksheet.  Incidental observations that were not a part of a survey do not need a corresponding record in the </t>
    </r>
    <r>
      <rPr>
        <i/>
        <sz val="11"/>
        <color theme="1" tint="0.14999847407452621"/>
        <rFont val="Calibri"/>
        <family val="2"/>
        <scheme val="minor"/>
      </rPr>
      <t>Survey Standards Data</t>
    </r>
    <r>
      <rPr>
        <sz val="11"/>
        <color theme="1" tint="0.14999847407452621"/>
        <rFont val="Calibri"/>
        <family val="2"/>
        <scheme val="minor"/>
      </rPr>
      <t xml:space="preserve">, and the </t>
    </r>
    <r>
      <rPr>
        <i/>
        <sz val="11"/>
        <color theme="1" tint="0.14999847407452621"/>
        <rFont val="Calibri"/>
        <family val="2"/>
        <scheme val="minor"/>
      </rPr>
      <t>Survey Site Unique Name/ID</t>
    </r>
    <r>
      <rPr>
        <sz val="11"/>
        <color theme="1" tint="0.14999847407452621"/>
        <rFont val="Calibri"/>
        <family val="2"/>
        <scheme val="minor"/>
      </rPr>
      <t xml:space="preserve"> should be entered as "Incidental".</t>
    </r>
  </si>
  <si>
    <r>
      <rPr>
        <b/>
        <sz val="11"/>
        <color theme="1" tint="0.14999847407452621"/>
        <rFont val="Calibri"/>
        <family val="2"/>
        <scheme val="minor"/>
      </rPr>
      <t xml:space="preserve">REQUIRED. </t>
    </r>
    <r>
      <rPr>
        <sz val="11"/>
        <color theme="1" tint="0.14999847407452621"/>
        <rFont val="Calibri"/>
        <family val="2"/>
        <scheme val="minor"/>
      </rPr>
      <t>Provide Surname, Given Name of personnel separated by semicolons. Provide the name of the primary observer first. e.g., Smith, John; Doe, Jane.</t>
    </r>
  </si>
  <si>
    <t>The organization for whom the primary observer is associated with (e.g., academic institution or business name).</t>
  </si>
  <si>
    <t>REQUIRED. *Only one of Lat/Long (preferred) or UTM are REQUIRED.</t>
  </si>
  <si>
    <t>If you are submitting a spatial file (such as a GPS track file or shapefile), please indicate the name/identifier of the spatial feature within the file (e.g., track name) that matches to the corresponding row of data in this worksheet. Spatial files should be submitted when the species occurrence was recorded as a polygon using a GPS track file.</t>
  </si>
  <si>
    <t>Observation Information</t>
  </si>
  <si>
    <t># of Individuals</t>
  </si>
  <si>
    <t>Record the number of individual (or other appropriate groupings, e.g., clonal patches, or stem clumps) target plants observed.</t>
  </si>
  <si>
    <t># of Individuals - Count or Estimate?</t>
  </si>
  <si>
    <r>
      <t xml:space="preserve">Please indicate if the number entered in the </t>
    </r>
    <r>
      <rPr>
        <i/>
        <sz val="11"/>
        <color theme="1" tint="0.14999847407452621"/>
        <rFont val="Calibri"/>
        <family val="2"/>
        <scheme val="minor"/>
      </rPr>
      <t># of Individuals</t>
    </r>
    <r>
      <rPr>
        <sz val="11"/>
        <color theme="1" tint="0.14999847407452621"/>
        <rFont val="Calibri"/>
        <family val="2"/>
        <scheme val="minor"/>
      </rPr>
      <t xml:space="preserve"> field is a count or estimate by selecting the appropriate value from the drop-down list.</t>
    </r>
  </si>
  <si>
    <t># of Individuals Comments</t>
  </si>
  <si>
    <t>Indicate how individuals were counted (e.g., individual stems, stem clumps, clonal patches, etc.)</t>
  </si>
  <si>
    <t># of Groups</t>
  </si>
  <si>
    <t>Record the number of plant groupings in this observation.</t>
  </si>
  <si>
    <t># of Groups - Count or Estimate?</t>
  </si>
  <si>
    <r>
      <t xml:space="preserve">Please indicate if the number entered in the </t>
    </r>
    <r>
      <rPr>
        <i/>
        <sz val="11"/>
        <color theme="1" tint="0.14999847407452621"/>
        <rFont val="Calibri"/>
        <family val="2"/>
        <scheme val="minor"/>
      </rPr>
      <t># of Groups</t>
    </r>
    <r>
      <rPr>
        <sz val="11"/>
        <color theme="1" tint="0.14999847407452621"/>
        <rFont val="Calibri"/>
        <family val="2"/>
        <scheme val="minor"/>
      </rPr>
      <t xml:space="preserve"> field is a count or estimate by selecting the appropriate value from the drop-down list.</t>
    </r>
  </si>
  <si>
    <t>Area Occupied (m2)</t>
  </si>
  <si>
    <t>Area (in meters squared) occupied by the species at the time of observation.</t>
  </si>
  <si>
    <t>Percent Cover (%)</t>
  </si>
  <si>
    <t>The portion of the area covered by the species as a percentage. Values should be entered as a number between 0 and 100.</t>
  </si>
  <si>
    <t>Population Distribution</t>
  </si>
  <si>
    <t>Please select the option that best describes the distribution of the plant population that you are reporting on.</t>
  </si>
  <si>
    <t>Population: Native Or Introduced?</t>
  </si>
  <si>
    <t>Indicate whether plants are a part of a native or introduced population. Some populations of otherwise native species may have been naturalized or introduced.</t>
  </si>
  <si>
    <t>% Leaf</t>
  </si>
  <si>
    <t>Please indicate the percentage of the reported plant population that is in leaf.</t>
  </si>
  <si>
    <t>% Bud</t>
  </si>
  <si>
    <t>Please indicate the percentage of the reported plant population that is in bud.</t>
  </si>
  <si>
    <t>% Seed</t>
  </si>
  <si>
    <t>Please indicate the percentage of the reported plant population that is in seed.</t>
  </si>
  <si>
    <t>% Dormant</t>
  </si>
  <si>
    <t>Please indicate the percentage of the reported plant population that is dormant.</t>
  </si>
  <si>
    <t>% Flower</t>
  </si>
  <si>
    <t>Please indicate the percentage of the reported plant population that is flowering.</t>
  </si>
  <si>
    <t>% Fruit</t>
  </si>
  <si>
    <t>Please indicate the percentage of the target plant population that is in fruit.</t>
  </si>
  <si>
    <r>
      <t xml:space="preserve">Please select the appropriate primary wetland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t>
    </r>
  </si>
  <si>
    <r>
      <t xml:space="preserve">Please select the appropriate primary upland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t>
    </r>
  </si>
  <si>
    <t>Please select the appropriate anthropogenic feature if present. e.g., of Industrial Large: mine, compressor station, power station, wind farm, etc. e.g., of Industrial Small: pump jack, gas wellhead, communications tower, etc.</t>
  </si>
  <si>
    <t>List any associated vegetation observed.</t>
  </si>
  <si>
    <t>Substrate</t>
  </si>
  <si>
    <t>The type of substrate a plant is growing out of. Please select the appropriate value from the drop-down list.</t>
  </si>
  <si>
    <t>Soil Texture</t>
  </si>
  <si>
    <t>Please select the appropriate soil texture if known. Please select the appropriate value from the drop-down list.</t>
  </si>
  <si>
    <t>Soil Moisture</t>
  </si>
  <si>
    <r>
      <rPr>
        <sz val="11"/>
        <color theme="1" tint="0.14999847407452621"/>
        <rFont val="Calibri"/>
        <family val="2"/>
        <scheme val="minor"/>
      </rPr>
      <t xml:space="preserve">Please select the appropriate soil moisture if known. For soil moisture definitions, refer to: </t>
    </r>
    <r>
      <rPr>
        <u/>
        <sz val="11"/>
        <color theme="1" tint="0.14999847407452621"/>
        <rFont val="Calibri"/>
        <family val="2"/>
        <scheme val="minor"/>
      </rPr>
      <t>http://www.ncwildflower.org/index.php/plants/moisture/</t>
    </r>
  </si>
  <si>
    <t>Light</t>
  </si>
  <si>
    <t>The level of light the plant receives (open: light is not blocked, partial, filtered, or shade). Please select the appropriate value from the drop-down list.</t>
  </si>
  <si>
    <t>Slope Position</t>
  </si>
  <si>
    <t>Please select the appropriate slope position from the drop-down list.</t>
  </si>
  <si>
    <t>Indicate which slope range best describes the location of the observed species.</t>
  </si>
  <si>
    <t>Indicate the aspect of the location of the observed species (e.g., warm (W, S, SW), cool (NW, SE), neutral (N, NE, E), variable).</t>
  </si>
  <si>
    <t>Elevation</t>
  </si>
  <si>
    <t>The altitude above or below sea level of the observation location. Use negative values for locations below sea level.</t>
  </si>
  <si>
    <t>Land Use</t>
  </si>
  <si>
    <t>Please provide comments on the current land use.</t>
  </si>
  <si>
    <t>Threats</t>
  </si>
  <si>
    <t>Please provide comments about site-specific threats to the species.</t>
  </si>
  <si>
    <t>Range Ecosite</t>
  </si>
  <si>
    <t>Classification of range ecosites for grasslands of southern Saskatchewan. For definitions of ecosites refer to: Thorpe, J. 2007. Saskatchewan Rangeland Ecosystems, Publication 1: Ecoregions and Ecosites. Saskatchewan Prairie Conservation Action Plan. Saskatchewan Research Council Pub. No. 11881-1E07. pp 6-7.</t>
  </si>
  <si>
    <t>Forest Ecozone Code</t>
  </si>
  <si>
    <r>
      <t>Select the ecozone code from the drop-down list, using the code determined by following the key in the "Field Guide to the Ecosites of Saskatchewan's Provincial Forests". TS = Taiga Shield, BS = Boreal Shield, BP = Boreal Plain, PR = Prairie. e.g., If the ecosite is PR1, enter "PR"; 1 will be entered in the following field (</t>
    </r>
    <r>
      <rPr>
        <i/>
        <sz val="11"/>
        <color theme="1" tint="0.14999847407452621"/>
        <rFont val="Calibri"/>
        <family val="2"/>
        <scheme val="minor"/>
      </rPr>
      <t>Ecosite Code</t>
    </r>
    <r>
      <rPr>
        <sz val="11"/>
        <color theme="1" tint="0.14999847407452621"/>
        <rFont val="Calibri"/>
        <family val="2"/>
        <scheme val="minor"/>
      </rPr>
      <t>). McLaughlan, M.S., Wright, R.A., Jiricka, R.D. 2010. Field guide to the ecosites of Saskatchewan’s provincial forests. Saskatchewan Ministry of Environment, Forest Service. Prince Albert, Saskatchewan. 343pp.</t>
    </r>
  </si>
  <si>
    <t>Forest Ecosite Code</t>
  </si>
  <si>
    <r>
      <t>Enter the ecosite code number, using the code determined by following the key in the "Field Guide to the Ecosites of Saskatchewan's Provincial Forests". e.g., If the ecosite is PR1, enter "1"; PR should have been selected in the previous field (</t>
    </r>
    <r>
      <rPr>
        <i/>
        <sz val="11"/>
        <color theme="1" tint="0.14999847407452621"/>
        <rFont val="Calibri"/>
        <family val="2"/>
        <scheme val="minor"/>
      </rPr>
      <t>Ecozone Code</t>
    </r>
    <r>
      <rPr>
        <sz val="11"/>
        <color theme="1" tint="0.14999847407452621"/>
        <rFont val="Calibri"/>
        <family val="2"/>
        <scheme val="minor"/>
      </rPr>
      <t>). McLaughlan, M.S., Wright, R.A., Jiricka, R.D. 2010. Field guide to the ecosites of Saskatchewan’s provincial forests. Saskatchewan Ministry of Environment, Forest Service. Prince Albert, Saskatchewan. 343pp.</t>
    </r>
  </si>
  <si>
    <t>Description of the local or surrounding habitat of the observation location.</t>
  </si>
  <si>
    <t>Photo Location (Hidden, internal use)</t>
  </si>
  <si>
    <t>Where the photograph is located (e.g., file path).</t>
  </si>
  <si>
    <t>Indicate whether a sample/specimen was collected. If a sample is collected, additional REQUIRED fields for herbarium submission include Habitat Description, and Locality (record in General Comments).</t>
  </si>
  <si>
    <t>Where the specimen is located (e.g., museum or herbarium).</t>
  </si>
  <si>
    <t>Museum or herbarium accession number, if known.</t>
  </si>
  <si>
    <t>General comments on the observation, or provide details when the "Other (please describe)" option was selected from a previous drop-down menu. If Locality is being recorded for a herbarium specimen, include the nearest main town, highway, or well-known feature and direction and distance from that locality to the site.</t>
  </si>
  <si>
    <t>ARGs</t>
  </si>
  <si>
    <t>Activity Restriction Guidelines for Sensitive Species</t>
  </si>
  <si>
    <t>CFS</t>
  </si>
  <si>
    <t>Compliance &amp; Field Services</t>
  </si>
  <si>
    <t>CH</t>
  </si>
  <si>
    <t>Critical Habitat</t>
  </si>
  <si>
    <t>COSEWIC</t>
  </si>
  <si>
    <t>Committee on the Status of Endangered Wildlife in Canada</t>
  </si>
  <si>
    <t>CSP</t>
  </si>
  <si>
    <t>Conservation Standards Program</t>
  </si>
  <si>
    <t xml:space="preserve">CSTC-SD </t>
  </si>
  <si>
    <t>Conservation Standards Terms and Conditions for Research Permits and Notifications: Species Detection Surveys</t>
  </si>
  <si>
    <t>CWHC</t>
  </si>
  <si>
    <t>Canadian Wildlife Health Centre</t>
  </si>
  <si>
    <t>EASB</t>
  </si>
  <si>
    <t>Environmental Assessment &amp; Stewardship Branch</t>
  </si>
  <si>
    <t>ECCC</t>
  </si>
  <si>
    <t>Environment and Climate Change Canada</t>
  </si>
  <si>
    <t>ENV</t>
  </si>
  <si>
    <t>Ministry of Environment</t>
  </si>
  <si>
    <t>EO</t>
  </si>
  <si>
    <t>Element Occurrence</t>
  </si>
  <si>
    <t>EPO</t>
  </si>
  <si>
    <t>Emergency Protection Order</t>
  </si>
  <si>
    <t>GOS</t>
  </si>
  <si>
    <t>Government of Saskatchewan</t>
  </si>
  <si>
    <t>GOS-PC</t>
  </si>
  <si>
    <t>Government of Saskatchewan – Publications Centre</t>
  </si>
  <si>
    <t>HABISask</t>
  </si>
  <si>
    <t>Hunting, Angling &amp; Biodiversity Information of Saskatchewan Online Mapping Application</t>
  </si>
  <si>
    <t>PCS</t>
  </si>
  <si>
    <t>Ministry of Parks, Culture and Sport</t>
  </si>
  <si>
    <t>PTC</t>
  </si>
  <si>
    <t>Primary Technical Contact</t>
  </si>
  <si>
    <t>RP</t>
  </si>
  <si>
    <t>Research Permit</t>
  </si>
  <si>
    <t>RSM</t>
  </si>
  <si>
    <t>Royal Saskatchewan Museum</t>
  </si>
  <si>
    <t>SARA</t>
  </si>
  <si>
    <t>Species At Risk Act</t>
  </si>
  <si>
    <t>SD</t>
  </si>
  <si>
    <t>Species Detection</t>
  </si>
  <si>
    <t xml:space="preserve">SDAF </t>
  </si>
  <si>
    <t>Species Detection Application Form</t>
  </si>
  <si>
    <t>SD Loadform</t>
  </si>
  <si>
    <t>Species Detection Loadform</t>
  </si>
  <si>
    <t>SDSP</t>
  </si>
  <si>
    <t>Species Detection Survey Protocol</t>
  </si>
  <si>
    <t>Saskatchewan</t>
  </si>
  <si>
    <t xml:space="preserve">SKCDC </t>
  </si>
  <si>
    <t>Saskatchewan Conservation Data Centre</t>
  </si>
  <si>
    <t>SOCC</t>
  </si>
  <si>
    <t>Species of Conservation Concern</t>
  </si>
  <si>
    <t>Results</t>
  </si>
  <si>
    <t>This worksheet replaces the Submission Summary Forms (SSFs) that were used in previous years.</t>
  </si>
  <si>
    <r>
      <t xml:space="preserve">Each survey authorized under the initial Research Permit (RP) (as per Section 6 of the Species Detection Application Form – SDAF), or added subsequent to permit issuance, must be accounted for here, whether the survey was conducted or not.  Each survey site/transect should be recorded in the </t>
    </r>
    <r>
      <rPr>
        <i/>
        <sz val="11"/>
        <rFont val="Calibri"/>
        <family val="2"/>
        <scheme val="minor"/>
      </rPr>
      <t>Survey Standards Data</t>
    </r>
    <r>
      <rPr>
        <sz val="11"/>
        <rFont val="Calibri"/>
        <family val="2"/>
        <scheme val="minor"/>
      </rPr>
      <t xml:space="preserve"> worksheet.</t>
    </r>
  </si>
  <si>
    <t>Refer to calling periods in protocol for each species when planning surveys.</t>
  </si>
  <si>
    <r>
      <t xml:space="preserve">Please record all observations in the Animal or Plant </t>
    </r>
    <r>
      <rPr>
        <i/>
        <sz val="11"/>
        <rFont val="Calibri"/>
        <family val="2"/>
        <scheme val="minor"/>
      </rPr>
      <t>Observation Data</t>
    </r>
    <r>
      <rPr>
        <sz val="11"/>
        <rFont val="Calibri"/>
        <family val="2"/>
        <scheme val="minor"/>
      </rPr>
      <t xml:space="preserve"> worksheet. Both common and tracked species can be recorded.</t>
    </r>
  </si>
  <si>
    <t>Explain any deviations from the protocol.</t>
  </si>
  <si>
    <t>Survey Protocol (if not in list, add to bottom)</t>
  </si>
  <si>
    <t>Protocol Version (e.g., May 2015)</t>
  </si>
  <si>
    <t>Was the entire project footprint surveyed? Refer to minimum sampling requirements when they exist in protocol.</t>
  </si>
  <si>
    <t>1.0 Amphibian Auditory</t>
  </si>
  <si>
    <t>Requested in SDAF</t>
  </si>
  <si>
    <t>Yes</t>
  </si>
  <si>
    <t>Northern Leopard Frog</t>
  </si>
  <si>
    <t>2.0 Amphibian Visual</t>
  </si>
  <si>
    <t>Added after RP was issued, notification sent</t>
  </si>
  <si>
    <t>No</t>
  </si>
  <si>
    <t>All Species of Conservation Concern</t>
  </si>
  <si>
    <t>Only suitable habitat surveyed</t>
  </si>
  <si>
    <t>2.5 Amphibian Salvage</t>
  </si>
  <si>
    <t>3.0 Greater Short-horned Lizard</t>
  </si>
  <si>
    <t>4.0 Snake Hibernacula</t>
  </si>
  <si>
    <t>5.0 Burrowing Owls</t>
  </si>
  <si>
    <t>6.0 Short-eared Owls</t>
  </si>
  <si>
    <t>7.0 Prairie Raptors</t>
  </si>
  <si>
    <t>8.0 Boreal and Foothills Raptors</t>
  </si>
  <si>
    <t>9.0 Grassland Birds</t>
  </si>
  <si>
    <t>10.0 Forest Birds</t>
  </si>
  <si>
    <t>11.0 Sharp-tailed Grouse</t>
  </si>
  <si>
    <t>12.0 Western Grebe</t>
  </si>
  <si>
    <t>13.0 Piping Plover</t>
  </si>
  <si>
    <t>14.0 Yellow Rail</t>
  </si>
  <si>
    <t>15.0 Common Nighthawk</t>
  </si>
  <si>
    <t>Added after incedental observation</t>
  </si>
  <si>
    <t>17.0 Swift Fox</t>
  </si>
  <si>
    <t>18.0 Ord's Kangaroo Rat</t>
  </si>
  <si>
    <t>19.0 Snow Track</t>
  </si>
  <si>
    <t>20.0 Vascular Plant</t>
  </si>
  <si>
    <t>Bat Acoustic</t>
  </si>
  <si>
    <t>ENV 2025</t>
  </si>
  <si>
    <t>Data provided in ENV Bat data loadform</t>
  </si>
  <si>
    <t>Diurnal Bird Migration</t>
  </si>
  <si>
    <t>Marsh Birds</t>
  </si>
  <si>
    <t>Trail Camera Monitoring</t>
  </si>
  <si>
    <t>Survey Standards Data Loadform</t>
  </si>
  <si>
    <t>SKCDC Element Occurrence (EO) Not Found Details</t>
  </si>
  <si>
    <t>Aerial Survey Conditions</t>
  </si>
  <si>
    <t>Please only fill out this section if a known element occurrence from the SKCDC database was surveyed for and not found. Click for details.</t>
  </si>
  <si>
    <r>
      <rPr>
        <i/>
        <sz val="11"/>
        <rFont val="Calibri"/>
        <family val="2"/>
        <scheme val="minor"/>
      </rPr>
      <t>Survey Method</t>
    </r>
    <r>
      <rPr>
        <sz val="11"/>
        <rFont val="Calibri"/>
        <family val="2"/>
        <scheme val="minor"/>
      </rPr>
      <t xml:space="preserve"> options are dependent on the </t>
    </r>
    <r>
      <rPr>
        <i/>
        <sz val="11"/>
        <rFont val="Calibri"/>
        <family val="2"/>
        <scheme val="minor"/>
      </rPr>
      <t>Survey Protocol</t>
    </r>
    <r>
      <rPr>
        <sz val="11"/>
        <rFont val="Calibri"/>
        <family val="2"/>
        <scheme val="minor"/>
      </rPr>
      <t xml:space="preserve"> field. If different or more methods than available were used, describe them in </t>
    </r>
    <r>
      <rPr>
        <i/>
        <sz val="11"/>
        <rFont val="Calibri"/>
        <family val="2"/>
        <scheme val="minor"/>
      </rPr>
      <t>Other Methodology: Please Describe.</t>
    </r>
  </si>
  <si>
    <t>Surname, Given Name separated by semicolon, starting with primary personnel.</t>
  </si>
  <si>
    <t>Each survey site/transect should be a separate record, with a unique name.</t>
  </si>
  <si>
    <t>Monitoring Only</t>
  </si>
  <si>
    <t>Times are used to determine search effort.</t>
  </si>
  <si>
    <r>
      <rPr>
        <b/>
        <sz val="11"/>
        <color theme="1"/>
        <rFont val="Calibri"/>
        <family val="2"/>
        <scheme val="minor"/>
      </rPr>
      <t>Survey Area</t>
    </r>
    <r>
      <rPr>
        <sz val="11"/>
        <color theme="1"/>
        <rFont val="Calibri"/>
        <family val="2"/>
        <scheme val="minor"/>
      </rPr>
      <t xml:space="preserve"> (non-point locations, e.g., prairie raptor area survey).</t>
    </r>
  </si>
  <si>
    <t>*if spatial file provided</t>
  </si>
  <si>
    <r>
      <rPr>
        <b/>
        <sz val="11"/>
        <color theme="1"/>
        <rFont val="Calibri"/>
        <family val="2"/>
        <scheme val="minor"/>
      </rPr>
      <t xml:space="preserve">Survey Point/Start Point </t>
    </r>
    <r>
      <rPr>
        <sz val="11"/>
        <color theme="1"/>
        <rFont val="Calibri"/>
        <family val="2"/>
        <scheme val="minor"/>
      </rPr>
      <t>(e.g., point counts, transect start points). Only one of Lat/Long (preferred) or UTM required.</t>
    </r>
  </si>
  <si>
    <r>
      <rPr>
        <b/>
        <sz val="11"/>
        <color theme="1"/>
        <rFont val="Calibri"/>
        <family val="2"/>
        <scheme val="minor"/>
      </rPr>
      <t xml:space="preserve">Survey End Point </t>
    </r>
    <r>
      <rPr>
        <sz val="11"/>
        <color theme="1"/>
        <rFont val="Calibri"/>
        <family val="2"/>
        <scheme val="minor"/>
      </rPr>
      <t>(transects)</t>
    </r>
  </si>
  <si>
    <t>Environmental conditions must be recorded at the start of the survey in addition to anytime there is significant change.</t>
  </si>
  <si>
    <t>Comment on any threats if observed in the area that could significantly impact the species. E.g., cultivation, new development, invasive species, water management, etc.</t>
  </si>
  <si>
    <t>Were the site conditions such that the species may have gone unnoticed or have been unidentifiable? E.g., an overgrazed pasture, or very tall and obscuring vegetation.</t>
  </si>
  <si>
    <t>Were associated species surveyed for? If so, which ones? Were any detected?</t>
  </si>
  <si>
    <r>
      <t xml:space="preserve">Survey Site Unique Name/ID (Use corresponding value in </t>
    </r>
    <r>
      <rPr>
        <i/>
        <sz val="11"/>
        <rFont val="Calibri"/>
        <family val="2"/>
        <scheme val="minor"/>
      </rPr>
      <t xml:space="preserve">Observation Data </t>
    </r>
    <r>
      <rPr>
        <sz val="11"/>
        <rFont val="Calibri"/>
        <family val="2"/>
        <scheme val="minor"/>
      </rPr>
      <t>worksheet)</t>
    </r>
  </si>
  <si>
    <t>Permit Number when observation was first made or year if unknown</t>
  </si>
  <si>
    <t>Location Description (e.g., legal land description)</t>
  </si>
  <si>
    <t>Waypoint/ Track Name</t>
  </si>
  <si>
    <t>Number of Survey Sites/Transects (n)</t>
  </si>
  <si>
    <t>Automated Bio-acoustic Call Recorders/Song Meters</t>
  </si>
  <si>
    <t>On Foot/Skis/Snowshoes</t>
  </si>
  <si>
    <t>Burns, Sara; Benville, Andrea</t>
  </si>
  <si>
    <t>AmphA-1</t>
  </si>
  <si>
    <t>WGS84</t>
  </si>
  <si>
    <t>0 - Calm</t>
  </si>
  <si>
    <t>None</t>
  </si>
  <si>
    <t>2 - Light Breeze</t>
  </si>
  <si>
    <t>Drizzle</t>
  </si>
  <si>
    <t>AmphA-2</t>
  </si>
  <si>
    <t>Egg, Larvae and Young of the Year Surveys</t>
  </si>
  <si>
    <t>AmphV</t>
  </si>
  <si>
    <t>Mix of sun and cloud (26-50%)</t>
  </si>
  <si>
    <t>1 - Light Air</t>
  </si>
  <si>
    <t>Clear or few clouds (&lt;10%)</t>
  </si>
  <si>
    <t>AmphV-S</t>
  </si>
  <si>
    <t>2.5 Amphiban Salvage</t>
  </si>
  <si>
    <t>Ground Search</t>
  </si>
  <si>
    <t>Salvage 1</t>
  </si>
  <si>
    <t>Salvage 2</t>
  </si>
  <si>
    <t>Call Playback</t>
  </si>
  <si>
    <t>Truck/SUV/Car</t>
  </si>
  <si>
    <t>BUOW-1</t>
  </si>
  <si>
    <t>BUOW-2</t>
  </si>
  <si>
    <t>Point Counts</t>
  </si>
  <si>
    <t>SEOW-1</t>
  </si>
  <si>
    <t>SEOW-2</t>
  </si>
  <si>
    <t>Nest Search</t>
  </si>
  <si>
    <t>Raptor</t>
  </si>
  <si>
    <t>GRBR-1</t>
  </si>
  <si>
    <t>GRBR-2</t>
  </si>
  <si>
    <t>GRBR-3</t>
  </si>
  <si>
    <t>CONI-1</t>
  </si>
  <si>
    <t>CONI-2</t>
  </si>
  <si>
    <t>Prairie Terrestrial Transect</t>
  </si>
  <si>
    <t>Animal Observation Data Loadform</t>
  </si>
  <si>
    <t>Use corresponding value in Survey Standards Data worksheet.</t>
  </si>
  <si>
    <t>Location</t>
  </si>
  <si>
    <t>Internal Use</t>
  </si>
  <si>
    <t>Sample/Specimen &amp; Photograph Information</t>
  </si>
  <si>
    <r>
      <t xml:space="preserve">Scientific name preferred. </t>
    </r>
    <r>
      <rPr>
        <sz val="11"/>
        <rFont val="Calibri"/>
        <family val="2"/>
        <scheme val="minor"/>
      </rPr>
      <t>Drop-down list contains vertebrates but invertebrates are acceptable. Click Yes if you get a warning when entering these species.</t>
    </r>
  </si>
  <si>
    <r>
      <t>Refer to Metadata tab for instructions and to provide permit/file numbers and contact information.</t>
    </r>
    <r>
      <rPr>
        <sz val="11"/>
        <rFont val="Calibri"/>
        <family val="2"/>
        <scheme val="minor"/>
      </rPr>
      <t xml:space="preserve"> </t>
    </r>
    <r>
      <rPr>
        <b/>
        <sz val="11"/>
        <rFont val="Calibri"/>
        <family val="2"/>
        <scheme val="minor"/>
      </rPr>
      <t>Required fields (species, date, sensitivity, observer, location) are bold.</t>
    </r>
  </si>
  <si>
    <t>If not part of a survey, type "Incidental".</t>
  </si>
  <si>
    <t>Provide Surname, Given Name of observer(s) separated by semicolon, starting with primary observer.</t>
  </si>
  <si>
    <t>Coordinates are required (only one of Lat/Long or UTM). Lat/Long (decimal degrees) preferred.</t>
  </si>
  <si>
    <t>Legal Land Description is Optional (only required if no waypoints/tracks recorded)</t>
  </si>
  <si>
    <t>*if visit to known SKCDC Occurrence</t>
  </si>
  <si>
    <t>*if visit to known SF</t>
  </si>
  <si>
    <t>Please provide a count in the appropriate fields.</t>
  </si>
  <si>
    <t>Required if count provided in Other Life Stage.</t>
  </si>
  <si>
    <t>Enter the estimated value in the appropriate count field.</t>
  </si>
  <si>
    <t>See attribute help for code descriptions</t>
  </si>
  <si>
    <t>Only enter values determined by observer in field. Only one of Upland or Wetland Habitat Type required.</t>
  </si>
  <si>
    <t>You may hide this section if not collecting or submitting photographs, samples or specimens.</t>
  </si>
  <si>
    <t>Common Name</t>
  </si>
  <si>
    <t>Sensitive Data (TRUE/FALSE)</t>
  </si>
  <si>
    <t>Sensitive Data Explanation</t>
  </si>
  <si>
    <t>Latitude (Decimal Degrees)</t>
  </si>
  <si>
    <t>Longitude (Decimal Degrees)</t>
  </si>
  <si>
    <t>Source Feature (SF) ID</t>
  </si>
  <si>
    <t>Unknown Sex/Age</t>
  </si>
  <si>
    <t>Adults Unknown Sex</t>
  </si>
  <si>
    <t>Adult Males</t>
  </si>
  <si>
    <t>Adult Females</t>
  </si>
  <si>
    <t>Juveniles/ Young-of-Year</t>
  </si>
  <si>
    <t>Other Life Stage</t>
  </si>
  <si>
    <t>Other Life Stage Description (If not in drop-down list, type it in)</t>
  </si>
  <si>
    <t>Chordeiles minor</t>
  </si>
  <si>
    <t>Common Nighthawk</t>
  </si>
  <si>
    <t>Confirmed</t>
  </si>
  <si>
    <t>Incidental</t>
  </si>
  <si>
    <t>SKCDC</t>
  </si>
  <si>
    <t>Sound</t>
  </si>
  <si>
    <t>Lithobates pipiens</t>
  </si>
  <si>
    <t>Individuals estimated, overlapping but still distinguishable</t>
  </si>
  <si>
    <t>Anthus spragueii</t>
  </si>
  <si>
    <t>Sprague's Pipit</t>
  </si>
  <si>
    <t>Centronyx bairdii</t>
  </si>
  <si>
    <t>Baird's Sparrow</t>
  </si>
  <si>
    <t>Sturnella neglecta</t>
  </si>
  <si>
    <t>Western Meadowlark</t>
  </si>
  <si>
    <t>Pooecetes gramineus</t>
  </si>
  <si>
    <t>Vesper Sparrow</t>
  </si>
  <si>
    <t>Sight</t>
  </si>
  <si>
    <t>Nest/Burrow/Den</t>
  </si>
  <si>
    <t>Buteo jamaicensis</t>
  </si>
  <si>
    <t>Red-tailed Hawk</t>
  </si>
  <si>
    <t>Athene cunicularia</t>
  </si>
  <si>
    <t>Burrowing Owl</t>
  </si>
  <si>
    <t>Ambystoma mavortium</t>
  </si>
  <si>
    <t>Western Tiger Salamander</t>
  </si>
  <si>
    <t>Publication Reasons</t>
  </si>
  <si>
    <t>Egg Mass</t>
  </si>
  <si>
    <t>Agelaius phoeniceus</t>
  </si>
  <si>
    <t>Red-winged Blackbird</t>
  </si>
  <si>
    <t>Calcarius ornatus</t>
  </si>
  <si>
    <t>Chestnut-collared Longspur</t>
  </si>
  <si>
    <t>Molothrus ater</t>
  </si>
  <si>
    <t>Brown-headed Cowbird</t>
  </si>
  <si>
    <t>BUOW-3</t>
  </si>
  <si>
    <t>Corvus brachyrhynchos</t>
  </si>
  <si>
    <t>American Crow</t>
  </si>
  <si>
    <t>Taxidea taxus taxus</t>
  </si>
  <si>
    <t>American Badger</t>
  </si>
  <si>
    <t>Capture: Released at alternate site</t>
  </si>
  <si>
    <t>Released in small wetland nearby. 50.29586N -104.32675</t>
  </si>
  <si>
    <t>Plant Observation Data Loadform</t>
  </si>
  <si>
    <t>Drop-down list contains vascular plants but non-vascular plants, fungi and lichens are acceptable. Click Yes if you get a warning when entering these species.</t>
  </si>
  <si>
    <r>
      <t>Refer to Metadata tab for instructions and to provide permit/project numbers and contact information.</t>
    </r>
    <r>
      <rPr>
        <b/>
        <sz val="11"/>
        <rFont val="Calibri"/>
        <family val="2"/>
        <scheme val="minor"/>
      </rPr>
      <t xml:space="preserve"> Required fields (species, date, sensitivity, observer, location) are bold.</t>
    </r>
  </si>
  <si>
    <t>Phenology</t>
  </si>
  <si>
    <t>Only one of Upland or Wetland Habitat Type required</t>
  </si>
  <si>
    <r>
      <t xml:space="preserve">If a sample is taken, additional </t>
    </r>
    <r>
      <rPr>
        <b/>
        <sz val="11"/>
        <rFont val="Calibri"/>
        <family val="2"/>
        <scheme val="minor"/>
      </rPr>
      <t xml:space="preserve">REQUIRED </t>
    </r>
    <r>
      <rPr>
        <sz val="11"/>
        <rFont val="Calibri"/>
        <family val="2"/>
        <scheme val="minor"/>
      </rPr>
      <t xml:space="preserve">fields for herbarium submission are </t>
    </r>
    <r>
      <rPr>
        <b/>
        <sz val="11"/>
        <rFont val="Calibri"/>
        <family val="2"/>
        <scheme val="minor"/>
      </rPr>
      <t>Locality (record in General Comments)</t>
    </r>
    <r>
      <rPr>
        <sz val="11"/>
        <rFont val="Calibri"/>
        <family val="2"/>
        <scheme val="minor"/>
      </rPr>
      <t xml:space="preserve"> and </t>
    </r>
    <r>
      <rPr>
        <b/>
        <sz val="11"/>
        <rFont val="Calibri"/>
        <family val="2"/>
        <scheme val="minor"/>
      </rPr>
      <t xml:space="preserve">Habitat Description. </t>
    </r>
  </si>
  <si>
    <t>Identification Characteristics</t>
  </si>
  <si>
    <t># of Individuals - Comments</t>
  </si>
  <si>
    <t>Percent cover (%)</t>
  </si>
  <si>
    <t>Population: Native or Introduced?</t>
  </si>
  <si>
    <t>Elevation (m)</t>
  </si>
  <si>
    <t>Ecozone Code</t>
  </si>
  <si>
    <t>Ecosite Code (#)</t>
  </si>
  <si>
    <t>Boltonia asteroides var. recognita</t>
  </si>
  <si>
    <t>Plant-1</t>
  </si>
  <si>
    <t>Persicaria amphibia var. emersa</t>
  </si>
  <si>
    <t>Phalaris arundinacea</t>
  </si>
  <si>
    <t>Glyceria grandis var. grandis</t>
  </si>
  <si>
    <t>Carex lacustris</t>
  </si>
  <si>
    <t>Stachys pilosa var. pilosa</t>
  </si>
  <si>
    <t>Cirsium arvense</t>
  </si>
  <si>
    <t>Typha latifolia</t>
  </si>
  <si>
    <t>Taraxacum officinale ssp. officinale</t>
  </si>
  <si>
    <t>Bidens vulgata</t>
  </si>
  <si>
    <t>Rumex crispus</t>
  </si>
  <si>
    <t>Anemone canadensis</t>
  </si>
  <si>
    <t>Bromus inermis</t>
  </si>
  <si>
    <t>Poa palustris</t>
  </si>
  <si>
    <t>Potentilla norvegica</t>
  </si>
  <si>
    <t>Helianthus annuus</t>
  </si>
  <si>
    <t>Melilotus officinalis</t>
  </si>
  <si>
    <t>Chenopodium album var. album</t>
  </si>
  <si>
    <t>Urtica gracilis ssp. gracilis</t>
  </si>
  <si>
    <t>Descurainia sophia</t>
  </si>
  <si>
    <t>Thlaspi arvense</t>
  </si>
  <si>
    <t>Fagopyrum esculentum</t>
  </si>
  <si>
    <t>Beckmannia syzigachne</t>
  </si>
  <si>
    <t>Capsella bursa-pastoris</t>
  </si>
  <si>
    <t>Lactuca ludoviciana</t>
  </si>
  <si>
    <t>Possible</t>
  </si>
  <si>
    <t>SurveyProtocol</t>
  </si>
  <si>
    <t>Amphibians</t>
  </si>
  <si>
    <t>ALLSURVEYMETHODS</t>
  </si>
  <si>
    <t>SurveyMode (Old)</t>
  </si>
  <si>
    <t>SurveyMode</t>
  </si>
  <si>
    <t>SurveyPeriod</t>
  </si>
  <si>
    <t>BeaufortDescription</t>
  </si>
  <si>
    <t>Direction</t>
  </si>
  <si>
    <t>PrecipitationDescription</t>
  </si>
  <si>
    <t>CloudcoverDescription</t>
  </si>
  <si>
    <t>MoonlightDescription</t>
  </si>
  <si>
    <t>AmbientNoiseDescription</t>
  </si>
  <si>
    <t>SnowTexture</t>
  </si>
  <si>
    <t>SnowCoverage</t>
  </si>
  <si>
    <t>SnowAge (days)</t>
  </si>
  <si>
    <t>YesNo</t>
  </si>
  <si>
    <t>Sensitive</t>
  </si>
  <si>
    <t>SensitiveReasons</t>
  </si>
  <si>
    <t>QTR</t>
  </si>
  <si>
    <t>UTMZone</t>
  </si>
  <si>
    <t>ESTID_scientific</t>
  </si>
  <si>
    <t>SpeciesName</t>
  </si>
  <si>
    <t>SpeciesCommonName</t>
  </si>
  <si>
    <t>EST_ID_common</t>
  </si>
  <si>
    <t>ConfidenceDescription</t>
  </si>
  <si>
    <t>BreedingBirdCode</t>
  </si>
  <si>
    <t>BreedingBirdDescription</t>
  </si>
  <si>
    <t>SearchEvidence</t>
  </si>
  <si>
    <t>AbundanceDescription</t>
  </si>
  <si>
    <t>WetlandHabitatDescription</t>
  </si>
  <si>
    <t>UplandHabitatDescription</t>
  </si>
  <si>
    <t>AnthropogenicHabitatDescription</t>
  </si>
  <si>
    <t>ResidenceFeatureDescription</t>
  </si>
  <si>
    <t>Ecozone</t>
  </si>
  <si>
    <t>PlantSciNames</t>
  </si>
  <si>
    <t>plant_estid</t>
  </si>
  <si>
    <t>Visit Type</t>
  </si>
  <si>
    <t>Transect Direction</t>
  </si>
  <si>
    <t>PopulationNativeIntroduced</t>
  </si>
  <si>
    <t>PopulationDistribution</t>
  </si>
  <si>
    <t>Ecoregion Values</t>
  </si>
  <si>
    <t>Range Ecosite Display Values</t>
  </si>
  <si>
    <t>Range Ecosite Values</t>
  </si>
  <si>
    <t>Substrate Values</t>
  </si>
  <si>
    <t>Soil Texture Values</t>
  </si>
  <si>
    <t>Soil Moisture Values</t>
  </si>
  <si>
    <t>Light Values</t>
  </si>
  <si>
    <t>Slope Position Values</t>
  </si>
  <si>
    <t>Slope Values</t>
  </si>
  <si>
    <t>Identification Confidence Values</t>
  </si>
  <si>
    <t>IdentificationCountEstimate</t>
  </si>
  <si>
    <t>TrueFalse</t>
  </si>
  <si>
    <t>SurveyNotCompletedReason</t>
  </si>
  <si>
    <t>SurveyNotCompletedReason_Frogs</t>
  </si>
  <si>
    <t>LifeStage</t>
  </si>
  <si>
    <t>Authorization</t>
  </si>
  <si>
    <t>AmphibianTargetSpecies</t>
  </si>
  <si>
    <t>HealthStatus</t>
  </si>
  <si>
    <t>Interval</t>
  </si>
  <si>
    <t>Auditory</t>
  </si>
  <si>
    <t>Aerial Surveys</t>
  </si>
  <si>
    <t>ATV</t>
  </si>
  <si>
    <t>Airboat</t>
  </si>
  <si>
    <t>Start</t>
  </si>
  <si>
    <t>&lt;10%</t>
  </si>
  <si>
    <t>&lt;1</t>
  </si>
  <si>
    <t>NW</t>
  </si>
  <si>
    <t>Acanthis flammea</t>
  </si>
  <si>
    <t>Empidonax alnorum</t>
  </si>
  <si>
    <t>Alder Flycatcher</t>
  </si>
  <si>
    <t>Individual(s) estimated, not overlapping</t>
  </si>
  <si>
    <t>Class 1 - Ephemeral Wetland</t>
  </si>
  <si>
    <t>Crop Land</t>
  </si>
  <si>
    <t>Cutover</t>
  </si>
  <si>
    <t>TS</t>
  </si>
  <si>
    <t>Abies balsamea</t>
  </si>
  <si>
    <t>First Visit</t>
  </si>
  <si>
    <t>Native Population</t>
  </si>
  <si>
    <t>Clumped</t>
  </si>
  <si>
    <t>Selwyn Lake Upland</t>
  </si>
  <si>
    <t>Badlands</t>
  </si>
  <si>
    <t>BD</t>
  </si>
  <si>
    <t>Wood</t>
  </si>
  <si>
    <t>Bedrock</t>
  </si>
  <si>
    <t>Hydric</t>
  </si>
  <si>
    <t>Open</t>
  </si>
  <si>
    <t>Crest</t>
  </si>
  <si>
    <t>Level (0 - 0.5 degrees)</t>
  </si>
  <si>
    <t>high</t>
  </si>
  <si>
    <t>Count</t>
  </si>
  <si>
    <t>Egg</t>
  </si>
  <si>
    <t>Dead</t>
  </si>
  <si>
    <t>0-3</t>
  </si>
  <si>
    <t>Bicycle</t>
  </si>
  <si>
    <t>During</t>
  </si>
  <si>
    <t>Partly cloudy (10-25%)</t>
  </si>
  <si>
    <t>10-24%</t>
  </si>
  <si>
    <t>Landowner/Lessee Confidentiality</t>
  </si>
  <si>
    <t>NAD83</t>
  </si>
  <si>
    <t>Recurvirostra americana</t>
  </si>
  <si>
    <t>American Avocet</t>
  </si>
  <si>
    <t>Probable</t>
  </si>
  <si>
    <t>Class 2 - Temporary Wetland</t>
  </si>
  <si>
    <t>Hay Crop (Forage)</t>
  </si>
  <si>
    <t>Farmyard (Abandoned)</t>
  </si>
  <si>
    <t>Lek</t>
  </si>
  <si>
    <t>BS</t>
  </si>
  <si>
    <t>Abietinella abietina</t>
  </si>
  <si>
    <t>Revisit</t>
  </si>
  <si>
    <t>Introduced Population</t>
  </si>
  <si>
    <t>Random</t>
  </si>
  <si>
    <t>Tazin Lake Upland</t>
  </si>
  <si>
    <t>Thin</t>
  </si>
  <si>
    <t>TH</t>
  </si>
  <si>
    <t>Rock</t>
  </si>
  <si>
    <t>Organic</t>
  </si>
  <si>
    <t>Sub-hydric</t>
  </si>
  <si>
    <t>Partial</t>
  </si>
  <si>
    <t>Upper Slope</t>
  </si>
  <si>
    <t>Moderate (5 - 10 degrees)</t>
  </si>
  <si>
    <t>medium</t>
  </si>
  <si>
    <t>Estimate</t>
  </si>
  <si>
    <t>Canadian Toad</t>
  </si>
  <si>
    <t>Injured</t>
  </si>
  <si>
    <t>4-5</t>
  </si>
  <si>
    <t>Boat</t>
  </si>
  <si>
    <t>End</t>
  </si>
  <si>
    <t>E</t>
  </si>
  <si>
    <t>Light Rain</t>
  </si>
  <si>
    <t>25-49%</t>
  </si>
  <si>
    <t>Unknown</t>
  </si>
  <si>
    <t>NAD27</t>
  </si>
  <si>
    <t>SE</t>
  </si>
  <si>
    <t>Accipiter atricapillus</t>
  </si>
  <si>
    <t>Sign</t>
  </si>
  <si>
    <t>Individuals estimated, overlapping and not distinguishable</t>
  </si>
  <si>
    <t>Class 3 - Seasonal Pond/Lake</t>
  </si>
  <si>
    <t>Tame Pasture (Seeded Grassland)</t>
  </si>
  <si>
    <t>Farmyard (Occupied)</t>
  </si>
  <si>
    <t>Hibernaculum</t>
  </si>
  <si>
    <t>BP</t>
  </si>
  <si>
    <t>Abrothallus parmeliarum</t>
  </si>
  <si>
    <t>Single Individual</t>
  </si>
  <si>
    <t>Athabasca Plain</t>
  </si>
  <si>
    <t>Gravelly</t>
  </si>
  <si>
    <t>GR</t>
  </si>
  <si>
    <t>Soil</t>
  </si>
  <si>
    <t>Sand</t>
  </si>
  <si>
    <t>Hygric</t>
  </si>
  <si>
    <t>Filtered</t>
  </si>
  <si>
    <t>Middle Slope</t>
  </si>
  <si>
    <t>Very Gentle (0.5 - 2 degrees)</t>
  </si>
  <si>
    <t>low</t>
  </si>
  <si>
    <t>Tadpole</t>
  </si>
  <si>
    <t>Added after RP was issued, notification not sent</t>
  </si>
  <si>
    <t>Great Plains Toad/Plains Spadefoot</t>
  </si>
  <si>
    <t>Diseased</t>
  </si>
  <si>
    <t>6-10</t>
  </si>
  <si>
    <t>BurrowingOwls</t>
  </si>
  <si>
    <t>Behavioural Observation</t>
  </si>
  <si>
    <t>Car/Truck</t>
  </si>
  <si>
    <t>Canoe/Kayak/Rowboat</t>
  </si>
  <si>
    <t>3 - Gentle Breeze</t>
  </si>
  <si>
    <t>Showers</t>
  </si>
  <si>
    <t>Mostly cloudy (51-75%)</t>
  </si>
  <si>
    <t>Freshly fallen, uncompacted snow.</t>
  </si>
  <si>
    <t>50-74%</t>
  </si>
  <si>
    <t>SW</t>
  </si>
  <si>
    <t>Accipiter cooperii</t>
  </si>
  <si>
    <t>Botaurus lentiginosus</t>
  </si>
  <si>
    <t>American Bittern</t>
  </si>
  <si>
    <t>Doubtful</t>
  </si>
  <si>
    <t>DNA</t>
  </si>
  <si>
    <t>Class 4 - Semi-permanent Pond/Lake</t>
  </si>
  <si>
    <t>Native Dominant Grassland</t>
  </si>
  <si>
    <t>Industrial - Large</t>
  </si>
  <si>
    <t>Bat Maternity Colony</t>
  </si>
  <si>
    <t>PR</t>
  </si>
  <si>
    <t>Abutilon theophrasti</t>
  </si>
  <si>
    <t>W</t>
  </si>
  <si>
    <t>Uniform</t>
  </si>
  <si>
    <t>Churchill River Upland</t>
  </si>
  <si>
    <t>Low Dunes</t>
  </si>
  <si>
    <t>LDN</t>
  </si>
  <si>
    <t>Bark</t>
  </si>
  <si>
    <t>LoamySand</t>
  </si>
  <si>
    <t>Sub-hygric</t>
  </si>
  <si>
    <t>Shade</t>
  </si>
  <si>
    <t>Lower Slope</t>
  </si>
  <si>
    <t>Gentle (2 - 5 degrees)</t>
  </si>
  <si>
    <t>Larva</t>
  </si>
  <si>
    <t>Great Plains Toad/Plains Spadefoot/Canadian Toad</t>
  </si>
  <si>
    <t>Boat Surveys</t>
  </si>
  <si>
    <t>Drone</t>
  </si>
  <si>
    <t>Fixed-Wing Aircraft</t>
  </si>
  <si>
    <t>4 - Moderate Breeze</t>
  </si>
  <si>
    <t>Heavy Rain</t>
  </si>
  <si>
    <t>Overcast (&gt;75%)</t>
  </si>
  <si>
    <t>75-99%</t>
  </si>
  <si>
    <t>Accipiter striatus</t>
  </si>
  <si>
    <t>Anas rubripes</t>
  </si>
  <si>
    <t>American Black Duck</t>
  </si>
  <si>
    <r>
      <t xml:space="preserve">Permanent </t>
    </r>
    <r>
      <rPr>
        <b/>
        <sz val="11"/>
        <rFont val="Calibri"/>
        <family val="2"/>
        <scheme val="minor"/>
      </rPr>
      <t>territory</t>
    </r>
    <r>
      <rPr>
        <sz val="11"/>
        <rFont val="Calibri"/>
        <family val="2"/>
        <scheme val="minor"/>
      </rPr>
      <t xml:space="preserve"> presumed through registration of territorial behaviour (song, etc.) on at least two days, a week or more apart, at the same place.</t>
    </r>
  </si>
  <si>
    <t>Capture: Collected</t>
  </si>
  <si>
    <t>Class 5 - Permanent Pond/Lake</t>
  </si>
  <si>
    <t>Short Shrub Grassland</t>
  </si>
  <si>
    <t>Industrial - Small</t>
  </si>
  <si>
    <t>Acarospora americana</t>
  </si>
  <si>
    <t>Mid-Boreal Upland</t>
  </si>
  <si>
    <t>High Dunes</t>
  </si>
  <si>
    <t>HDN</t>
  </si>
  <si>
    <t>Water</t>
  </si>
  <si>
    <t>SandyLoam</t>
  </si>
  <si>
    <t>Mesic</t>
  </si>
  <si>
    <t>Toe Slope</t>
  </si>
  <si>
    <t>Strong (10 - 15 degrees)</t>
  </si>
  <si>
    <t>Instar</t>
  </si>
  <si>
    <t>Grey Treefrog</t>
  </si>
  <si>
    <t>Boreal Aquatic</t>
  </si>
  <si>
    <t>Horseback</t>
  </si>
  <si>
    <t>5 - Fresh Breeze</t>
  </si>
  <si>
    <t>Flurries</t>
  </si>
  <si>
    <t>Fog</t>
  </si>
  <si>
    <t>Acipenser fulvescens</t>
  </si>
  <si>
    <t>Fulica americana</t>
  </si>
  <si>
    <t>American Coot</t>
  </si>
  <si>
    <t>*Based on Abundance Index in Survey Protocol</t>
  </si>
  <si>
    <t>Class 6 - Alkali Pond/Lake</t>
  </si>
  <si>
    <t>Tall Shrub Grassland</t>
  </si>
  <si>
    <t>Road</t>
  </si>
  <si>
    <t>Acarospora badiofusca</t>
  </si>
  <si>
    <t>Mid-Boreal Lowland</t>
  </si>
  <si>
    <t>Solonetzic</t>
  </si>
  <si>
    <t>SO</t>
  </si>
  <si>
    <t>Loam</t>
  </si>
  <si>
    <t>Sub-mesic</t>
  </si>
  <si>
    <t>Depression</t>
  </si>
  <si>
    <t>Steep (15 - 30 degrees)</t>
  </si>
  <si>
    <t>Nymph</t>
  </si>
  <si>
    <t>Boreal Other</t>
  </si>
  <si>
    <t>Motorcycle</t>
  </si>
  <si>
    <t>Motorboat</t>
  </si>
  <si>
    <t>6 - Strong Breeze</t>
  </si>
  <si>
    <t>Hail/Sleet</t>
  </si>
  <si>
    <t>Smoke</t>
  </si>
  <si>
    <t>&gt;5</t>
  </si>
  <si>
    <t>Actitis macularius</t>
  </si>
  <si>
    <r>
      <rPr>
        <b/>
        <sz val="11"/>
        <rFont val="Calibri"/>
        <family val="2"/>
        <scheme val="minor"/>
      </rPr>
      <t>Visiting</t>
    </r>
    <r>
      <rPr>
        <sz val="11"/>
        <rFont val="Calibri"/>
        <family val="2"/>
        <scheme val="minor"/>
      </rPr>
      <t xml:space="preserve"> probable nest site.</t>
    </r>
  </si>
  <si>
    <t>Capture: Released at capture site</t>
  </si>
  <si>
    <t>Class 7 - Fen</t>
  </si>
  <si>
    <t>Open Canopy Deciduous Woodland</t>
  </si>
  <si>
    <t>Shelterbelt</t>
  </si>
  <si>
    <t>Acarospora cervina</t>
  </si>
  <si>
    <t>Boreal Transition</t>
  </si>
  <si>
    <t>SiltLoam</t>
  </si>
  <si>
    <t>Sub-xeric</t>
  </si>
  <si>
    <t>Level</t>
  </si>
  <si>
    <t>Very Steep (30 - 45 degrees)</t>
  </si>
  <si>
    <t>Pupa</t>
  </si>
  <si>
    <t xml:space="preserve">Northern Leopard Frog and Great Plains Toad/Plains Spadefoot </t>
  </si>
  <si>
    <t>ShortearedOwls</t>
  </si>
  <si>
    <t>Boreal Terrestrial Census Search</t>
  </si>
  <si>
    <t>On Foot</t>
  </si>
  <si>
    <t>7 - High Wind, Moderate/Near Gale</t>
  </si>
  <si>
    <t>Heavy Snow</t>
  </si>
  <si>
    <t>Aechmophorus clarkii</t>
  </si>
  <si>
    <t>Cinclus mexicanus</t>
  </si>
  <si>
    <t>American Dipper</t>
  </si>
  <si>
    <r>
      <rPr>
        <b/>
        <sz val="11"/>
        <rFont val="Calibri"/>
        <family val="2"/>
        <scheme val="minor"/>
      </rPr>
      <t>Agitated</t>
    </r>
    <r>
      <rPr>
        <sz val="11"/>
        <rFont val="Calibri"/>
        <family val="2"/>
        <scheme val="minor"/>
      </rPr>
      <t xml:space="preserve"> behaviour or anxiety calls of an adult.</t>
    </r>
  </si>
  <si>
    <t>Swamp (Treed Wetland)</t>
  </si>
  <si>
    <t>Closed Canopy Deciduous Woodland</t>
  </si>
  <si>
    <t>Urban</t>
  </si>
  <si>
    <t>Acarospora chrysops</t>
  </si>
  <si>
    <t>Aspen Parkland</t>
  </si>
  <si>
    <t>Sandy Loam</t>
  </si>
  <si>
    <t>SL</t>
  </si>
  <si>
    <t>Silt</t>
  </si>
  <si>
    <t>Xeric</t>
  </si>
  <si>
    <t>Hermaphrodite</t>
  </si>
  <si>
    <t>Northern Leopard Frog and Grey Treefrog</t>
  </si>
  <si>
    <t>Boreal Terrestrial Transect</t>
  </si>
  <si>
    <t>Rotary-Wing Aircraft</t>
  </si>
  <si>
    <t>8 - Gale, Fresh Gale</t>
  </si>
  <si>
    <t>Aechmophorus occidentalis</t>
  </si>
  <si>
    <t>Pluvialis dominica</t>
  </si>
  <si>
    <t>American Golden-plover</t>
  </si>
  <si>
    <r>
      <rPr>
        <b/>
        <sz val="11"/>
        <rFont val="Calibri"/>
        <family val="2"/>
        <scheme val="minor"/>
      </rPr>
      <t>Brood</t>
    </r>
    <r>
      <rPr>
        <sz val="11"/>
        <rFont val="Calibri"/>
        <family val="2"/>
        <scheme val="minor"/>
      </rPr>
      <t xml:space="preserve"> Patch on adult female or cloacal protuberance on adult male.</t>
    </r>
  </si>
  <si>
    <t>Bog</t>
  </si>
  <si>
    <t>Open Canopy Coniferous Woodland</t>
  </si>
  <si>
    <t>Acarospora contigua</t>
  </si>
  <si>
    <t>Moist Mixed Grassland</t>
  </si>
  <si>
    <t>LM</t>
  </si>
  <si>
    <t>SandyClayLoam</t>
  </si>
  <si>
    <t>Very xeric</t>
  </si>
  <si>
    <t>9 - Strong Gale</t>
  </si>
  <si>
    <t>Aegolius acadicus</t>
  </si>
  <si>
    <t>Spinus tristis</t>
  </si>
  <si>
    <t>American Goldfinch</t>
  </si>
  <si>
    <t>Intermittent Stream/River</t>
  </si>
  <si>
    <t>Closed Canopy Coniferous Woodland</t>
  </si>
  <si>
    <t>Acarospora fuscata</t>
  </si>
  <si>
    <t>Mixed Grassland</t>
  </si>
  <si>
    <t>Clay</t>
  </si>
  <si>
    <t>CY</t>
  </si>
  <si>
    <t>ClayLoam</t>
  </si>
  <si>
    <t>GrasslandBirds</t>
  </si>
  <si>
    <t>Daytime Surveys</t>
  </si>
  <si>
    <t>Snowmobile</t>
  </si>
  <si>
    <t>10 - Storm, Whole Gale</t>
  </si>
  <si>
    <t>Aegolius funereus</t>
  </si>
  <si>
    <t>American Goshawk</t>
  </si>
  <si>
    <t>Permanent Stream/River</t>
  </si>
  <si>
    <t>Open Canopy Mixed Woodland</t>
  </si>
  <si>
    <t>Acarospora glaucocarpa</t>
  </si>
  <si>
    <t>Cypress Upland</t>
  </si>
  <si>
    <t>Overflow</t>
  </si>
  <si>
    <t>OV</t>
  </si>
  <si>
    <t>SiltyClayLoam</t>
  </si>
  <si>
    <t>11 - Violent Storm</t>
  </si>
  <si>
    <t>Falco sparverius</t>
  </si>
  <si>
    <t>American Kestrel</t>
  </si>
  <si>
    <r>
      <rPr>
        <b/>
        <sz val="11"/>
        <rFont val="Calibri"/>
        <family val="2"/>
        <scheme val="minor"/>
      </rPr>
      <t>Distraction display</t>
    </r>
    <r>
      <rPr>
        <sz val="11"/>
        <rFont val="Calibri"/>
        <family val="2"/>
        <scheme val="minor"/>
      </rPr>
      <t xml:space="preserve"> or injury feigning.</t>
    </r>
  </si>
  <si>
    <t>Closed Canopy Mixed Woodland</t>
  </si>
  <si>
    <t>Acarospora molybdina</t>
  </si>
  <si>
    <t>Solonetzic Overflow</t>
  </si>
  <si>
    <t>OVSO</t>
  </si>
  <si>
    <t>SandyClay</t>
  </si>
  <si>
    <t>Unmanned Aerial Vehicle</t>
  </si>
  <si>
    <t>12 - Hurricane</t>
  </si>
  <si>
    <t>Aix sponsa</t>
  </si>
  <si>
    <t>Neogale vison</t>
  </si>
  <si>
    <t>American Mink</t>
  </si>
  <si>
    <r>
      <t xml:space="preserve">Empty </t>
    </r>
    <r>
      <rPr>
        <b/>
        <sz val="11"/>
        <rFont val="Calibri"/>
        <family val="2"/>
        <scheme val="minor"/>
      </rPr>
      <t>nest used</t>
    </r>
    <r>
      <rPr>
        <sz val="11"/>
        <rFont val="Calibri"/>
        <family val="2"/>
        <scheme val="minor"/>
      </rPr>
      <t xml:space="preserve"> or egg shells found (occupied or laid within the period of the survey).</t>
    </r>
  </si>
  <si>
    <t>Active Sand Dune</t>
  </si>
  <si>
    <t>Acarospora rosulata</t>
  </si>
  <si>
    <t>Saline Overflow</t>
  </si>
  <si>
    <t>OVSA</t>
  </si>
  <si>
    <t>SiltyClay</t>
  </si>
  <si>
    <t>ForestBirds</t>
  </si>
  <si>
    <t>Ground Search for Leks</t>
  </si>
  <si>
    <t>Alces alces</t>
  </si>
  <si>
    <t>Anthus rubescens</t>
  </si>
  <si>
    <t>American Pipit</t>
  </si>
  <si>
    <t>Fixed Vegetated Sand Dune</t>
  </si>
  <si>
    <t>Acarospora schleicheri</t>
  </si>
  <si>
    <t>Dry Meadow</t>
  </si>
  <si>
    <t>DMD</t>
  </si>
  <si>
    <t>Monitoring</t>
  </si>
  <si>
    <t>Ambloplites rupestris</t>
  </si>
  <si>
    <t>Setophaga ruticilla</t>
  </si>
  <si>
    <t>American Redstart</t>
  </si>
  <si>
    <r>
      <rPr>
        <b/>
        <sz val="11"/>
        <rFont val="Calibri"/>
        <family val="2"/>
        <scheme val="minor"/>
      </rPr>
      <t>Adult entering</t>
    </r>
    <r>
      <rPr>
        <sz val="11"/>
        <rFont val="Calibri"/>
        <family val="2"/>
        <scheme val="minor"/>
      </rPr>
      <t xml:space="preserve"> or leaving nest sites in circumstances indicating occupied nest.</t>
    </r>
  </si>
  <si>
    <t>Acarospora stapfiana</t>
  </si>
  <si>
    <t>Wet Meadow</t>
  </si>
  <si>
    <t>WMD</t>
  </si>
  <si>
    <t>Turdus migratorius</t>
  </si>
  <si>
    <t>American Robin</t>
  </si>
  <si>
    <r>
      <t xml:space="preserve">Adult carrying </t>
    </r>
    <r>
      <rPr>
        <b/>
        <sz val="11"/>
        <rFont val="Calibri"/>
        <family val="2"/>
        <scheme val="minor"/>
      </rPr>
      <t>fecal sac</t>
    </r>
    <r>
      <rPr>
        <sz val="11"/>
        <rFont val="Calibri"/>
        <family val="2"/>
        <scheme val="minor"/>
      </rPr>
      <t>.</t>
    </r>
  </si>
  <si>
    <t>Acarospora strigata</t>
  </si>
  <si>
    <t>Shallow Marsh</t>
  </si>
  <si>
    <t>SMH</t>
  </si>
  <si>
    <t>WesternGrebe</t>
  </si>
  <si>
    <t>Nocturnal Surveys</t>
  </si>
  <si>
    <t>Ameiurus melas</t>
  </si>
  <si>
    <t>Picoides dorsalis</t>
  </si>
  <si>
    <t>American Three-toed Woodpecker</t>
  </si>
  <si>
    <t>Acarospora veronensis</t>
  </si>
  <si>
    <t>Deep Marsh</t>
  </si>
  <si>
    <t>DMH</t>
  </si>
  <si>
    <t>Shoreline Surveys</t>
  </si>
  <si>
    <t>Observation</t>
  </si>
  <si>
    <t>Ameiurus nebulosus</t>
  </si>
  <si>
    <t>Spizelloides arborea</t>
  </si>
  <si>
    <t>American Tree Sparrow</t>
  </si>
  <si>
    <t>Acaulon muticum var. rufescens</t>
  </si>
  <si>
    <t>Saline Upland</t>
  </si>
  <si>
    <t>UPSA</t>
  </si>
  <si>
    <t>Ammodramus savannarum</t>
  </si>
  <si>
    <t>Pelecanus erythrorhynchos</t>
  </si>
  <si>
    <t>American White Pelican</t>
  </si>
  <si>
    <t>Acaulon triquetrum</t>
  </si>
  <si>
    <t>Saline Dry Meadow</t>
  </si>
  <si>
    <t>DMDSA</t>
  </si>
  <si>
    <t>Prairie Aquatic</t>
  </si>
  <si>
    <t>Ammospiza leconteii</t>
  </si>
  <si>
    <t>Mareca americana</t>
  </si>
  <si>
    <t>American Wigeon</t>
  </si>
  <si>
    <t>Acer ginnala</t>
  </si>
  <si>
    <t>Saline Wet Meadow</t>
  </si>
  <si>
    <t>WMDSA</t>
  </si>
  <si>
    <t>6.0 Short-eared Owls/15.0 Common Nighthawk</t>
  </si>
  <si>
    <t>Piping Plover</t>
  </si>
  <si>
    <t>Prairie Other</t>
  </si>
  <si>
    <t>Ammospiza nelsoni</t>
  </si>
  <si>
    <t>Scolopax minor</t>
  </si>
  <si>
    <t>American Woodcock</t>
  </si>
  <si>
    <t>Acer negundo var. interius</t>
  </si>
  <si>
    <t>Saline Shallow Marsh</t>
  </si>
  <si>
    <t>SMHSA</t>
  </si>
  <si>
    <t>Prairie Terrestrial Census Search</t>
  </si>
  <si>
    <t>Anas acuta</t>
  </si>
  <si>
    <t>Salvelinus alpinus</t>
  </si>
  <si>
    <t>Arctic Char</t>
  </si>
  <si>
    <t>Acer negundo var. violaceum</t>
  </si>
  <si>
    <t>Saline Deep Marsh</t>
  </si>
  <si>
    <t>DMHSA</t>
  </si>
  <si>
    <t>YellowRail</t>
  </si>
  <si>
    <t>Anas crecca</t>
  </si>
  <si>
    <t>Vulpes lagopus</t>
  </si>
  <si>
    <t>Arctic Fox</t>
  </si>
  <si>
    <t>Acer saccharinum</t>
  </si>
  <si>
    <t>Remote Camera Trap</t>
  </si>
  <si>
    <t>Anas platyrhynchos</t>
  </si>
  <si>
    <t>Thymallus arcticus</t>
  </si>
  <si>
    <t>Arctic Grayling</t>
  </si>
  <si>
    <t>Acer spicatum</t>
  </si>
  <si>
    <t>Scent Post Camera Trap</t>
  </si>
  <si>
    <t>Anas platyrhynchos x rubripes</t>
  </si>
  <si>
    <t>Urocitellus parryii</t>
  </si>
  <si>
    <t>Arctic Ground Squirrel</t>
  </si>
  <si>
    <t>Achillea alpina</t>
  </si>
  <si>
    <t>CommonNighthawk</t>
  </si>
  <si>
    <t>Scent Post Camera Trap and Snow Track</t>
  </si>
  <si>
    <t>Sorex arcticus</t>
  </si>
  <si>
    <t>Arctic Shrew</t>
  </si>
  <si>
    <t>Achillea millefolium</t>
  </si>
  <si>
    <t>Other (Describe in Other Methodology)</t>
  </si>
  <si>
    <t>Anaxyrus cognatus</t>
  </si>
  <si>
    <t>Sterna paradisaea</t>
  </si>
  <si>
    <t>Arctic Tern</t>
  </si>
  <si>
    <t>Achillea millefolium var. megacephala</t>
  </si>
  <si>
    <t>Snow Track Transect Surveys</t>
  </si>
  <si>
    <t>Anaxyrus hemiophrys</t>
  </si>
  <si>
    <t>Salmo salar</t>
  </si>
  <si>
    <t>Atlantic Salmon</t>
  </si>
  <si>
    <t>Achnatherum hymenoides</t>
  </si>
  <si>
    <t>SwiftFox</t>
  </si>
  <si>
    <t>Spotlighting Surveys</t>
  </si>
  <si>
    <t>Anser albifrons</t>
  </si>
  <si>
    <t>Calidris bairdii</t>
  </si>
  <si>
    <t>Baird's Sandpiper</t>
  </si>
  <si>
    <t>Achnatherum nelsonii ssp. dorei</t>
  </si>
  <si>
    <t>Transect Surveys</t>
  </si>
  <si>
    <t>Anser caerulescens</t>
  </si>
  <si>
    <t>Achnatherum richardsonii</t>
  </si>
  <si>
    <t>Anser rossii</t>
  </si>
  <si>
    <t>Haliaeetus leucocephalus</t>
  </si>
  <si>
    <t>Bald Eagle</t>
  </si>
  <si>
    <t>Acorus americanus</t>
  </si>
  <si>
    <t>Icterus galbula</t>
  </si>
  <si>
    <t>Baltimore Oriole</t>
  </si>
  <si>
    <t>Acroptilon repens</t>
  </si>
  <si>
    <t>Patagioenas fasciata</t>
  </si>
  <si>
    <t>Band-tailed Pigeon</t>
  </si>
  <si>
    <t>Actaea rubra</t>
  </si>
  <si>
    <t>Antigone canadensis</t>
  </si>
  <si>
    <t>Riparia riparia</t>
  </si>
  <si>
    <t>Bank Swallow</t>
  </si>
  <si>
    <t>Adoxa moschatellina</t>
  </si>
  <si>
    <t>OrdsKangarooRat</t>
  </si>
  <si>
    <t>Antilocapra americana</t>
  </si>
  <si>
    <t>Aegopodium podagraria</t>
  </si>
  <si>
    <t>Antrostomus vociferus</t>
  </si>
  <si>
    <t>Hirundo rustica</t>
  </si>
  <si>
    <t>Barn Swallow</t>
  </si>
  <si>
    <t>Agaricus abruptibulbus</t>
  </si>
  <si>
    <t>Aquila chrysaetos</t>
  </si>
  <si>
    <t>Strix varia</t>
  </si>
  <si>
    <t>Barred Owl</t>
  </si>
  <si>
    <t>Agaricus albolutescens</t>
  </si>
  <si>
    <t>GreaterShorthornedLizard</t>
  </si>
  <si>
    <t>Archilochus colubris</t>
  </si>
  <si>
    <t>Rangifer tarandus groenlandicus</t>
  </si>
  <si>
    <t>Barren-ground Caribou</t>
  </si>
  <si>
    <t>Agaricus arvensis</t>
  </si>
  <si>
    <t>Ardea alba</t>
  </si>
  <si>
    <t>Bucephala islandica</t>
  </si>
  <si>
    <t>Barrow's Goldeneye</t>
  </si>
  <si>
    <t>Agaricus augustus</t>
  </si>
  <si>
    <t>PrairieRaptors</t>
  </si>
  <si>
    <t>Ardea herodias</t>
  </si>
  <si>
    <t>Setophaga castanea</t>
  </si>
  <si>
    <t>Bay-breasted Warbler</t>
  </si>
  <si>
    <t>Agaricus bitorquis</t>
  </si>
  <si>
    <t>Arenaria interpres</t>
  </si>
  <si>
    <t>Megaceryle alcyon</t>
  </si>
  <si>
    <t>Belted Kingfisher</t>
  </si>
  <si>
    <t>Agaricus campestris</t>
  </si>
  <si>
    <t>Asio flammeus</t>
  </si>
  <si>
    <t>Eptesicus fuscus</t>
  </si>
  <si>
    <t>Big Brown Bat</t>
  </si>
  <si>
    <t>Agaricus langei</t>
  </si>
  <si>
    <t>SnowTrack</t>
  </si>
  <si>
    <t>Asio otus</t>
  </si>
  <si>
    <t>Ictiobus cyprinellus</t>
  </si>
  <si>
    <t>Bigmouth Buffalo</t>
  </si>
  <si>
    <t>Agaricus micromegethus</t>
  </si>
  <si>
    <t>Ursus americanus</t>
  </si>
  <si>
    <t>Black Bear</t>
  </si>
  <si>
    <t>Agaricus moelleri</t>
  </si>
  <si>
    <t>Aythya affinis</t>
  </si>
  <si>
    <t>Black Bullhead</t>
  </si>
  <si>
    <t>Agaricus placomyces</t>
  </si>
  <si>
    <t>VascularPlant</t>
  </si>
  <si>
    <t>Aythya americana</t>
  </si>
  <si>
    <t>Pomoxis nigromaculatus</t>
  </si>
  <si>
    <t>Black Crappie</t>
  </si>
  <si>
    <t>Agaricus pocillator</t>
  </si>
  <si>
    <t>Aythya collaris</t>
  </si>
  <si>
    <t>Melanitta americana</t>
  </si>
  <si>
    <t>Black Scoter</t>
  </si>
  <si>
    <t>Agaricus semotus</t>
  </si>
  <si>
    <t>Aythya marila</t>
  </si>
  <si>
    <t>Chlidonias niger</t>
  </si>
  <si>
    <t>Black Tern</t>
  </si>
  <si>
    <t>Agaricus sylvaticus</t>
  </si>
  <si>
    <t>Aythya valisineria</t>
  </si>
  <si>
    <t>Mniotilta varia</t>
  </si>
  <si>
    <t>Black-and-white Warbler</t>
  </si>
  <si>
    <t>Agaricus sylvicola</t>
  </si>
  <si>
    <t>Bartramia longicauda</t>
  </si>
  <si>
    <t>Picoides arcticus</t>
  </si>
  <si>
    <t>Black-backed Woodpecker</t>
  </si>
  <si>
    <t>Agastache foeniculum</t>
  </si>
  <si>
    <t>Bison bison athabascae</t>
  </si>
  <si>
    <t>Pluvialis squatarola</t>
  </si>
  <si>
    <t>Black-bellied Plover</t>
  </si>
  <si>
    <t>Agonimia vouauxii</t>
  </si>
  <si>
    <t>Bison bison bison</t>
  </si>
  <si>
    <t>Coccyzus erythropthalmus</t>
  </si>
  <si>
    <t>Black-billed Cuckoo</t>
  </si>
  <si>
    <t>Agoseris glauca var. dasycephala</t>
  </si>
  <si>
    <t>Blarina brevicauda</t>
  </si>
  <si>
    <t>Pica hudsonia</t>
  </si>
  <si>
    <t>Black-billed Magpie</t>
  </si>
  <si>
    <t>Agoseris glauca var. glauca</t>
  </si>
  <si>
    <t>Bombycilla cedrorum</t>
  </si>
  <si>
    <t>Setophaga fusca</t>
  </si>
  <si>
    <t>Blackburnian Warbler</t>
  </si>
  <si>
    <t>Agrimonia striata</t>
  </si>
  <si>
    <t>Bombycilla garrulus</t>
  </si>
  <si>
    <t>Poecile atricapillus</t>
  </si>
  <si>
    <t>Black-capped Chickadee</t>
  </si>
  <si>
    <t>Agrocybe acericola</t>
  </si>
  <si>
    <t>BatAcoustic</t>
  </si>
  <si>
    <t>Bonasa umbellus</t>
  </si>
  <si>
    <t>Nycticorax nycticorax</t>
  </si>
  <si>
    <t>Black-crowned Night-Heron</t>
  </si>
  <si>
    <t>Agrocybe dura</t>
  </si>
  <si>
    <t>Mustela nigripes</t>
  </si>
  <si>
    <t>Black-footed Ferret</t>
  </si>
  <si>
    <t>Agrocybe molesta</t>
  </si>
  <si>
    <t>Sharp-tailed Grouse</t>
  </si>
  <si>
    <t>Branta bernicla</t>
  </si>
  <si>
    <t>Pheucticus melanocephalus</t>
  </si>
  <si>
    <t>Black-headed Grosbeak</t>
  </si>
  <si>
    <t>Agrocybe pediades</t>
  </si>
  <si>
    <t>Branta canadensis</t>
  </si>
  <si>
    <t>Himantopus mexicanus</t>
  </si>
  <si>
    <t>Black-necked Stilt</t>
  </si>
  <si>
    <t>Agrocybe praecox</t>
  </si>
  <si>
    <t>Branta hutchinsii</t>
  </si>
  <si>
    <t>Rhinichthys obtusus</t>
  </si>
  <si>
    <t>Blacknose Dace</t>
  </si>
  <si>
    <t>Agropyron cristatum ssp. pectinatum</t>
  </si>
  <si>
    <t>Bubo scandiacus</t>
  </si>
  <si>
    <t>Notropis heterolepis</t>
  </si>
  <si>
    <t>Blacknose Shiner</t>
  </si>
  <si>
    <t>Agropyron fragile</t>
  </si>
  <si>
    <t>Bubo virginianus</t>
  </si>
  <si>
    <t>Setophaga striata</t>
  </si>
  <si>
    <t>Blackpoll Warbler</t>
  </si>
  <si>
    <t>Agrostemma githago</t>
  </si>
  <si>
    <t>Percina maculata</t>
  </si>
  <si>
    <t>Blackside Darter</t>
  </si>
  <si>
    <t>Agrostis exarata</t>
  </si>
  <si>
    <t>Bucephala albeola</t>
  </si>
  <si>
    <t>Cynomys ludovicianus</t>
  </si>
  <si>
    <t>Black-tailed Prairie Dog</t>
  </si>
  <si>
    <t>Agrostis gigantea</t>
  </si>
  <si>
    <t>Bucephala clangula</t>
  </si>
  <si>
    <t>Setophaga caerulescens</t>
  </si>
  <si>
    <t>Black-throated Blue Warbler</t>
  </si>
  <si>
    <t>Agrostis mertensii</t>
  </si>
  <si>
    <t>Setophaga virens</t>
  </si>
  <si>
    <t>Black-throated Green Warbler</t>
  </si>
  <si>
    <t>Agrostis scabra var. scabra</t>
  </si>
  <si>
    <t>Cyanocitta cristata</t>
  </si>
  <si>
    <t>Blue Jay</t>
  </si>
  <si>
    <t>Agrostis stolonifera var. palustris</t>
  </si>
  <si>
    <t>Buteo lagopus</t>
  </si>
  <si>
    <t>Lepomis macrochirus</t>
  </si>
  <si>
    <t>Bluegill</t>
  </si>
  <si>
    <t>Albatrellus ovinus</t>
  </si>
  <si>
    <t>Buteo platypterus</t>
  </si>
  <si>
    <t>Vireo solitarius</t>
  </si>
  <si>
    <t>Blue-headed Vireo</t>
  </si>
  <si>
    <t>Alectoria ochroleuca</t>
  </si>
  <si>
    <t>Buteo regalis</t>
  </si>
  <si>
    <t>Spatula discors</t>
  </si>
  <si>
    <t>Blue-winged Teal</t>
  </si>
  <si>
    <t>Aleuria aurantia</t>
  </si>
  <si>
    <t>Buteo swainsoni</t>
  </si>
  <si>
    <t>Lynx rufus</t>
  </si>
  <si>
    <t>Bobcat</t>
  </si>
  <si>
    <t>Aleurodiscus amorphus</t>
  </si>
  <si>
    <t>Butorides virescens</t>
  </si>
  <si>
    <t>Dolichonyx oryzivorus</t>
  </si>
  <si>
    <t>Bobolink</t>
  </si>
  <si>
    <t>Aleurodiscus cerussatus</t>
  </si>
  <si>
    <t>Calamospiza melanocorys</t>
  </si>
  <si>
    <t>Bohemian Waxwing</t>
  </si>
  <si>
    <t>Alisma gramineum</t>
  </si>
  <si>
    <t>Calcarius lapponicus</t>
  </si>
  <si>
    <t>Chroicocephalus philadelphia</t>
  </si>
  <si>
    <t>Bonaparte's Gull</t>
  </si>
  <si>
    <t>Alisma triviale</t>
  </si>
  <si>
    <t>Poecile hudsonicus</t>
  </si>
  <si>
    <t>Boreal Chickadee</t>
  </si>
  <si>
    <t>Allium cernuum</t>
  </si>
  <si>
    <t>Calcarius pictus</t>
  </si>
  <si>
    <t>Pseudacris maculata</t>
  </si>
  <si>
    <t>Boreal Chorus Frog</t>
  </si>
  <si>
    <t>Allium schoenoprasum var. schoenoprasum</t>
  </si>
  <si>
    <t>Calidris alba</t>
  </si>
  <si>
    <t>Boreal Owl</t>
  </si>
  <si>
    <t>Allium schoenoprasum var. sibiricum</t>
  </si>
  <si>
    <t>Calidris alpina</t>
  </si>
  <si>
    <t>Brant</t>
  </si>
  <si>
    <t>Allium stellatum</t>
  </si>
  <si>
    <t>Hybognathus hankinsoni</t>
  </si>
  <si>
    <t>Brassy Minnow</t>
  </si>
  <si>
    <t>Allium textile</t>
  </si>
  <si>
    <t>Calidris canutus rufa</t>
  </si>
  <si>
    <t>Euphagus cyanocephalus</t>
  </si>
  <si>
    <t>Brewer's Blackbird</t>
  </si>
  <si>
    <t>Almutaster pauciflorus</t>
  </si>
  <si>
    <t>Calidris fuscicollis</t>
  </si>
  <si>
    <t>Spizella breweri</t>
  </si>
  <si>
    <t>Brewer's Sparrow</t>
  </si>
  <si>
    <t>Alnus incana ssp. rugosa</t>
  </si>
  <si>
    <t>Calidris himantopus</t>
  </si>
  <si>
    <t>Broad-winged Hawk</t>
  </si>
  <si>
    <t>Alnus incana ssp. tenuifolia</t>
  </si>
  <si>
    <t>Calidris maritima</t>
  </si>
  <si>
    <t>Culaea inconstans</t>
  </si>
  <si>
    <t>Brook Stickleback</t>
  </si>
  <si>
    <t>Alnus viridis ssp. crispa</t>
  </si>
  <si>
    <t>Calidris mauri</t>
  </si>
  <si>
    <t>Salvelinus fontinalis</t>
  </si>
  <si>
    <t>Brook Trout</t>
  </si>
  <si>
    <t>Alnus viridis ssp. fruticosa</t>
  </si>
  <si>
    <t>Calidris melanotos</t>
  </si>
  <si>
    <t>Brown Bullhead</t>
  </si>
  <si>
    <t>Aloina brevirostris</t>
  </si>
  <si>
    <t>Calidris minutilla</t>
  </si>
  <si>
    <t>Certhia americana</t>
  </si>
  <si>
    <t>Brown Creeper</t>
  </si>
  <si>
    <t>Alopecurus aequalis var. aequalis</t>
  </si>
  <si>
    <t>Calidris pusilla</t>
  </si>
  <si>
    <t>Toxostoma rufum</t>
  </si>
  <si>
    <t>Brown Thrasher</t>
  </si>
  <si>
    <t>Alopecurus arundinaceus</t>
  </si>
  <si>
    <t>Calidris subruficollis</t>
  </si>
  <si>
    <t>Salmo trutta</t>
  </si>
  <si>
    <t>Brown Trout</t>
  </si>
  <si>
    <t>Alopecurus carolinianus</t>
  </si>
  <si>
    <t>Canachites canadensis</t>
  </si>
  <si>
    <t>Alopecurus geniculatus</t>
  </si>
  <si>
    <t>Canis latrans</t>
  </si>
  <si>
    <t>Buff-breasted Sandpiper</t>
  </si>
  <si>
    <t>Alopecurus magellanicus</t>
  </si>
  <si>
    <t>Canis lupus occidentalis</t>
  </si>
  <si>
    <t>Bufflehead</t>
  </si>
  <si>
    <t>Alopecurus pratensis</t>
  </si>
  <si>
    <t>Carassius auratus</t>
  </si>
  <si>
    <t>Icterus bullockii</t>
  </si>
  <si>
    <t>Bullock's Oriole</t>
  </si>
  <si>
    <t>Alyssum alyssoides</t>
  </si>
  <si>
    <t>Carassius gibelio</t>
  </si>
  <si>
    <t>Pituophis catenifer sayi</t>
  </si>
  <si>
    <t>Bullsnake</t>
  </si>
  <si>
    <t>Alyssum desertorum</t>
  </si>
  <si>
    <t>Cardellina canadensis</t>
  </si>
  <si>
    <t>Lota lota</t>
  </si>
  <si>
    <t>Burbot</t>
  </si>
  <si>
    <t>Amandinea dakotensis</t>
  </si>
  <si>
    <t>Cardellina pusilla</t>
  </si>
  <si>
    <t>Amandinea punctata</t>
  </si>
  <si>
    <t>Cardinalis cardinalis</t>
  </si>
  <si>
    <t>Neotoma cinerea</t>
  </si>
  <si>
    <t>Bushy-tailed Woodrat</t>
  </si>
  <si>
    <t>Amanita caesarea</t>
  </si>
  <si>
    <t>Carpiodes cyprinus</t>
  </si>
  <si>
    <t>Cackling Goose</t>
  </si>
  <si>
    <t>Amanita citrina</t>
  </si>
  <si>
    <t>Castor canadensis</t>
  </si>
  <si>
    <t>Larus californicus</t>
  </si>
  <si>
    <t>California Gull</t>
  </si>
  <si>
    <t>Amanita flavoconia</t>
  </si>
  <si>
    <t>Cathartes aura</t>
  </si>
  <si>
    <t>Canada Goose</t>
  </si>
  <si>
    <t>Amanita fulva</t>
  </si>
  <si>
    <t>Catharus fuscescens</t>
  </si>
  <si>
    <t>Perisoreus canadensis</t>
  </si>
  <si>
    <t>Canada Jay</t>
  </si>
  <si>
    <t>Amanita muscaria</t>
  </si>
  <si>
    <t>Catharus guttatus</t>
  </si>
  <si>
    <t>Canada Warbler</t>
  </si>
  <si>
    <t>Amanita phalloides</t>
  </si>
  <si>
    <t>Catharus minimus</t>
  </si>
  <si>
    <t>Amanita vaginata</t>
  </si>
  <si>
    <t>Catharus ustulatus</t>
  </si>
  <si>
    <t>Canvasback</t>
  </si>
  <si>
    <t>Amaranthus albus</t>
  </si>
  <si>
    <t>Catostomus catostomus</t>
  </si>
  <si>
    <t>Setophaga tigrina</t>
  </si>
  <si>
    <t>Cape May Warbler</t>
  </si>
  <si>
    <t>Amaranthus blitoides</t>
  </si>
  <si>
    <t>Catostomus commersonii</t>
  </si>
  <si>
    <t>Hydroprogne caspia</t>
  </si>
  <si>
    <t>Caspian Tern</t>
  </si>
  <si>
    <t>Amaranthus californicus</t>
  </si>
  <si>
    <t>Catostomus platyrhynchus</t>
  </si>
  <si>
    <t>Amaranthus powellii</t>
  </si>
  <si>
    <t>Centrocercus urophasianus</t>
  </si>
  <si>
    <t>Cedar Waxwing</t>
  </si>
  <si>
    <t>Amaranthus retroflexus</t>
  </si>
  <si>
    <t>Umbra limi</t>
  </si>
  <si>
    <t>Central Mudminnow</t>
  </si>
  <si>
    <t>Amblystegium serpens var. juratzkanum</t>
  </si>
  <si>
    <t>Ictalurus punctatus</t>
  </si>
  <si>
    <t>Channel Catfish</t>
  </si>
  <si>
    <t>Ambrosia acanthicarpa</t>
  </si>
  <si>
    <t>Cervus elaphus</t>
  </si>
  <si>
    <t>Ichthyomyzon castaneus</t>
  </si>
  <si>
    <t>Chestnut Lamprey</t>
  </si>
  <si>
    <t>Ambrosia artemisiifolia var. elatior</t>
  </si>
  <si>
    <t>Chaetura pelagica</t>
  </si>
  <si>
    <t>Ambrosia psilostachya</t>
  </si>
  <si>
    <t>Charadrius melodus circumcinctus</t>
  </si>
  <si>
    <t>Setophaga pensylvanica</t>
  </si>
  <si>
    <t>Chestnut-sided Warbler</t>
  </si>
  <si>
    <t>Ambrosia trifida var. trifida</t>
  </si>
  <si>
    <t>Chimney Swift</t>
  </si>
  <si>
    <t>Amelanchier alnifolia var. alnifolia</t>
  </si>
  <si>
    <t>Spizella passerina</t>
  </si>
  <si>
    <t>Chipping Sparrow</t>
  </si>
  <si>
    <t>Amelanchier humilis</t>
  </si>
  <si>
    <t>Charadrius semipalmatus</t>
  </si>
  <si>
    <t>Spatula cyanoptera</t>
  </si>
  <si>
    <t>Cinnamon Teal</t>
  </si>
  <si>
    <t>Amelanchier sanguinea</t>
  </si>
  <si>
    <t>Charadrius vociferus</t>
  </si>
  <si>
    <t>Coregonus artedi</t>
  </si>
  <si>
    <t>Cisco</t>
  </si>
  <si>
    <t>Amerorchis rotundifolia</t>
  </si>
  <si>
    <t>Chelydra serpentina</t>
  </si>
  <si>
    <t>Clark's Grebe</t>
  </si>
  <si>
    <t>Amphidium lapponicum</t>
  </si>
  <si>
    <t>Nucifraga columbiana</t>
  </si>
  <si>
    <t>Clark's Nutcracker</t>
  </si>
  <si>
    <t>Amphinema byssoides</t>
  </si>
  <si>
    <t>Chondestes grammacus</t>
  </si>
  <si>
    <t>Spizella pallida</t>
  </si>
  <si>
    <t>Clay-coloured Sparrow</t>
  </si>
  <si>
    <t>Amphiscirpus nevadensis</t>
  </si>
  <si>
    <t>Petrochelidon pyrrhonota</t>
  </si>
  <si>
    <t>Cliff Swallow</t>
  </si>
  <si>
    <t>Amsinckia intermedia</t>
  </si>
  <si>
    <t>Oncorhynchus kisutch</t>
  </si>
  <si>
    <t>Coho Salmon</t>
  </si>
  <si>
    <t>Amygdalus nana</t>
  </si>
  <si>
    <t>Chrosomus eos</t>
  </si>
  <si>
    <t>Cyprinus carpio</t>
  </si>
  <si>
    <t>Common Carp</t>
  </si>
  <si>
    <t>Amylocystis lapponica</t>
  </si>
  <si>
    <t>Chrosomus neogaeus</t>
  </si>
  <si>
    <t>Common Goldeneye</t>
  </si>
  <si>
    <t>Amyloporia sinuosa</t>
  </si>
  <si>
    <t>Chrysemys picta bellii</t>
  </si>
  <si>
    <t>Quiscalus quiscula</t>
  </si>
  <si>
    <t>Common Grackle</t>
  </si>
  <si>
    <t>Amylostereum chailletii</t>
  </si>
  <si>
    <t>Gavia immer</t>
  </si>
  <si>
    <t>Common Loon</t>
  </si>
  <si>
    <t>Anagallis arvensis ssp. arvensis</t>
  </si>
  <si>
    <t>Circus hudsonius</t>
  </si>
  <si>
    <t>Mergus merganser</t>
  </si>
  <si>
    <t>Common Merganser</t>
  </si>
  <si>
    <t>Anagallis minima</t>
  </si>
  <si>
    <t>Cistothorus palustris</t>
  </si>
  <si>
    <t>Anaphalis margaritacea</t>
  </si>
  <si>
    <t>Cistothorus stellaris</t>
  </si>
  <si>
    <t>Phalaenoptilus nuttallii</t>
  </si>
  <si>
    <t>Common Poorwill</t>
  </si>
  <si>
    <t>Anastrophyllum michauxii</t>
  </si>
  <si>
    <t>Clangula hyemalis</t>
  </si>
  <si>
    <t>Corvus corax</t>
  </si>
  <si>
    <t>Common Raven</t>
  </si>
  <si>
    <t>Anchusa arvensis</t>
  </si>
  <si>
    <t>Clethrionomys gapperi</t>
  </si>
  <si>
    <t>Anchusa officinalis</t>
  </si>
  <si>
    <t>Clethrionomys rutilus</t>
  </si>
  <si>
    <t>Luxilus cornutus</t>
  </si>
  <si>
    <t>Common Shiner</t>
  </si>
  <si>
    <t>Andersonglossum boreale</t>
  </si>
  <si>
    <t>Coccothraustes vespertinus</t>
  </si>
  <si>
    <t>Sterna hirundo</t>
  </si>
  <si>
    <t>Common Tern</t>
  </si>
  <si>
    <t>Andreaea crassinervia</t>
  </si>
  <si>
    <t>Geothlypis trichas</t>
  </si>
  <si>
    <t>Common Yellowthroat</t>
  </si>
  <si>
    <t>Andreaea nivalis</t>
  </si>
  <si>
    <t>Colaptes auratus</t>
  </si>
  <si>
    <t>Oporornis agilis</t>
  </si>
  <si>
    <t>Connecticut Warbler</t>
  </si>
  <si>
    <t>Andreaea rupestris var. papillosa</t>
  </si>
  <si>
    <t>Coluber constrictor flaviventris</t>
  </si>
  <si>
    <t>Cooper's Hawk</t>
  </si>
  <si>
    <t>Andromeda polifolia var. latifolia</t>
  </si>
  <si>
    <t>Columba livia</t>
  </si>
  <si>
    <t>Puma concolor</t>
  </si>
  <si>
    <t>Cougar</t>
  </si>
  <si>
    <t>Andromeda polifolia var. polifolia</t>
  </si>
  <si>
    <t>Contopus cooperi</t>
  </si>
  <si>
    <t>Coyote</t>
  </si>
  <si>
    <t>Andropogon gerardii</t>
  </si>
  <si>
    <t>Contopus sordidulus</t>
  </si>
  <si>
    <t>Semotilus atromaculatus</t>
  </si>
  <si>
    <t>Creek Chub</t>
  </si>
  <si>
    <t>Andropogon hallii</t>
  </si>
  <si>
    <t>Contopus virens</t>
  </si>
  <si>
    <t>Cutthroat Trout</t>
  </si>
  <si>
    <t>Androsace occidentalis</t>
  </si>
  <si>
    <t>Junco hyemalis</t>
  </si>
  <si>
    <t>Dark-eyed Junco</t>
  </si>
  <si>
    <t>Androsace septentrionalis</t>
  </si>
  <si>
    <t>Coregonus clupeaformis</t>
  </si>
  <si>
    <t>Myoxocephalus thompsonii</t>
  </si>
  <si>
    <t>Deepwater Sculpin</t>
  </si>
  <si>
    <t>Coregonus zenithicus</t>
  </si>
  <si>
    <t>Peromyscus maniculatus</t>
  </si>
  <si>
    <t>Deer Mouse</t>
  </si>
  <si>
    <t>Anemone cylindrica</t>
  </si>
  <si>
    <t>Corthylio calendula</t>
  </si>
  <si>
    <t>Spiza americana</t>
  </si>
  <si>
    <t>Dickcissel</t>
  </si>
  <si>
    <t>Anemone multifida var. multifida</t>
  </si>
  <si>
    <t>Nannopterum auritum</t>
  </si>
  <si>
    <t>Double-crested Cormorant</t>
  </si>
  <si>
    <t>Anemone parviflora</t>
  </si>
  <si>
    <t>Dryobates pubescens</t>
  </si>
  <si>
    <t>Downy Woodpecker</t>
  </si>
  <si>
    <t>Anemone patens var. multifida</t>
  </si>
  <si>
    <t>Cottus cognatus</t>
  </si>
  <si>
    <t>Dunlin</t>
  </si>
  <si>
    <t>Anemone quinquefolia var. quinquefolia</t>
  </si>
  <si>
    <t>Cottus ricei</t>
  </si>
  <si>
    <t>Empidonax oberholseri</t>
  </si>
  <si>
    <t>Dusky Flycatcher</t>
  </si>
  <si>
    <t>Anemone richardsonii</t>
  </si>
  <si>
    <t>Coturnicops noveboracensis</t>
  </si>
  <si>
    <t>Sorex obscurus</t>
  </si>
  <si>
    <t>Dusky Shrew</t>
  </si>
  <si>
    <t>Anemone virginiana var. cylindroidea</t>
  </si>
  <si>
    <t>Couesius plumbeus</t>
  </si>
  <si>
    <t>Podiceps nigricollis</t>
  </si>
  <si>
    <t>Eared Grebe</t>
  </si>
  <si>
    <t>Anethum graveolens</t>
  </si>
  <si>
    <t>Crotalus viridis</t>
  </si>
  <si>
    <t>Sialia sialis</t>
  </si>
  <si>
    <t>Eastern Bluebird</t>
  </si>
  <si>
    <t>Aneura pinguis var. pinguis</t>
  </si>
  <si>
    <t>Sylvilagus floridanus</t>
  </si>
  <si>
    <t>Eastern Cottontail</t>
  </si>
  <si>
    <t>Anomodon rostratus</t>
  </si>
  <si>
    <t>Sciurus carolinensis</t>
  </si>
  <si>
    <t>Eastern Gray Squirrel</t>
  </si>
  <si>
    <t>Antennaria anaphaloides</t>
  </si>
  <si>
    <t>Phenacomys ungava</t>
  </si>
  <si>
    <t>Eastern Heather Vole</t>
  </si>
  <si>
    <t>Antennaria corymbosa</t>
  </si>
  <si>
    <t>Cyanocitta stelleri</t>
  </si>
  <si>
    <t>Tyrannus tyrannus</t>
  </si>
  <si>
    <t>Eastern Kingbird</t>
  </si>
  <si>
    <t>Antennaria dimorpha</t>
  </si>
  <si>
    <t>Cygnus buccinator</t>
  </si>
  <si>
    <t>Sayornis phoebe</t>
  </si>
  <si>
    <t>Eastern Phoebe</t>
  </si>
  <si>
    <t>Antennaria howellii ssp. canadensis</t>
  </si>
  <si>
    <t>Cygnus columbianus</t>
  </si>
  <si>
    <t>Sorex hoyi</t>
  </si>
  <si>
    <t>Eastern Pygmy Shrew</t>
  </si>
  <si>
    <t>Antennaria howellii ssp. howellii</t>
  </si>
  <si>
    <t>Lasiurus borealis</t>
  </si>
  <si>
    <t>Eastern Red Bat</t>
  </si>
  <si>
    <t>Antennaria howellii ssp. neodioica</t>
  </si>
  <si>
    <t>Megascops asio</t>
  </si>
  <si>
    <t>Eastern Screech-owl</t>
  </si>
  <si>
    <t>Antennaria microphylla</t>
  </si>
  <si>
    <t>Dipodomys ordii</t>
  </si>
  <si>
    <t>Pipilo erythrophthalmus</t>
  </si>
  <si>
    <t>Eastern Towhee</t>
  </si>
  <si>
    <t>Antennaria neglecta</t>
  </si>
  <si>
    <t>Eastern Whip-poor-will</t>
  </si>
  <si>
    <t>Antennaria parvifolia</t>
  </si>
  <si>
    <t>Eastern Wood-pewee</t>
  </si>
  <si>
    <t>Antennaria pulcherrima ssp. pulcherrima</t>
  </si>
  <si>
    <t>Dryobates villosus</t>
  </si>
  <si>
    <t>Eastern Yellow-bellied Racer</t>
  </si>
  <si>
    <t>Antennaria rosea ssp. arida</t>
  </si>
  <si>
    <t>Dryocopus pileatus</t>
  </si>
  <si>
    <t>Elk</t>
  </si>
  <si>
    <t>Antennaria rosea ssp. pulvinata</t>
  </si>
  <si>
    <t>Dryophytes versicolor</t>
  </si>
  <si>
    <t>Notropis atherinoides</t>
  </si>
  <si>
    <t>Emerald Shiner</t>
  </si>
  <si>
    <t>Antennaria rosea ssp. rosea</t>
  </si>
  <si>
    <t>Dumetella carolinensis</t>
  </si>
  <si>
    <t>Mustela richardsonii</t>
  </si>
  <si>
    <t>Ermine</t>
  </si>
  <si>
    <t>Antennaria umbrinella</t>
  </si>
  <si>
    <t>Egretta caerulea</t>
  </si>
  <si>
    <t>Numenius borealis</t>
  </si>
  <si>
    <t>Eskimo Curlew</t>
  </si>
  <si>
    <t>Anthemis cotula</t>
  </si>
  <si>
    <t>Egretta thula</t>
  </si>
  <si>
    <t>Streptopelia decaocto</t>
  </si>
  <si>
    <t>Eurasian Collared-Dove</t>
  </si>
  <si>
    <t>Anthoporia albobrunnea</t>
  </si>
  <si>
    <t>Mareca penelope</t>
  </si>
  <si>
    <t>Eurasian Wigeon</t>
  </si>
  <si>
    <t>Anthoxanthum hirtum ssp. arcticum</t>
  </si>
  <si>
    <t>Empidonax flaviventris</t>
  </si>
  <si>
    <t>Sus scrofa</t>
  </si>
  <si>
    <t>Eurasian Wild Boar</t>
  </si>
  <si>
    <t>Antirrhinum majus</t>
  </si>
  <si>
    <t>Empidonax minimus</t>
  </si>
  <si>
    <t>Sturnus vulgaris</t>
  </si>
  <si>
    <t>European Starling</t>
  </si>
  <si>
    <t>Antrodia albida</t>
  </si>
  <si>
    <t>Evening Grosbeak</t>
  </si>
  <si>
    <t>Antrodia heteromorpha</t>
  </si>
  <si>
    <t>Empidonax traillii</t>
  </si>
  <si>
    <t>Pimephales promelas</t>
  </si>
  <si>
    <t>Fathead Minnow</t>
  </si>
  <si>
    <t>Antrodia xantha</t>
  </si>
  <si>
    <t>Ferruginous Hawk</t>
  </si>
  <si>
    <t>Aongstroemia schreberiana</t>
  </si>
  <si>
    <t>Eremophila alpestris</t>
  </si>
  <si>
    <t>Spizella pusilla</t>
  </si>
  <si>
    <t>Field Sparrow</t>
  </si>
  <si>
    <t>Apera interrupta</t>
  </si>
  <si>
    <t>Erethizon dorsatum</t>
  </si>
  <si>
    <t>Finescale Dace</t>
  </si>
  <si>
    <t>Aphroditeola olida</t>
  </si>
  <si>
    <t>Esox lucius</t>
  </si>
  <si>
    <t>Pekania pennanti</t>
  </si>
  <si>
    <t>Fisher</t>
  </si>
  <si>
    <t>Apioperdon pyriforme</t>
  </si>
  <si>
    <t>Etheostoma exile</t>
  </si>
  <si>
    <t>Platygobio gracilis</t>
  </si>
  <si>
    <t>Flathead Chub</t>
  </si>
  <si>
    <t>Apiosporina collinsii</t>
  </si>
  <si>
    <t>Etheostoma nigrum</t>
  </si>
  <si>
    <t>Sterna forsteri</t>
  </si>
  <si>
    <t>Forster's Tern</t>
  </si>
  <si>
    <t>Apiosporina morbosa</t>
  </si>
  <si>
    <t>Euphagus carolinus</t>
  </si>
  <si>
    <t>Passerella iliaca</t>
  </si>
  <si>
    <t>Fox Sparrow</t>
  </si>
  <si>
    <t>Apocynum androsaemifolium</t>
  </si>
  <si>
    <t>Sciurus niger</t>
  </si>
  <si>
    <t>Fox Squirrel</t>
  </si>
  <si>
    <t>Apocynum cannabinum</t>
  </si>
  <si>
    <t>Falco columbarius</t>
  </si>
  <si>
    <t>Poliocitellus franklinii</t>
  </si>
  <si>
    <t>Franklin's Ground Squirrel</t>
  </si>
  <si>
    <t>Apocynum x floribundum</t>
  </si>
  <si>
    <t>Falco mexicanus</t>
  </si>
  <si>
    <t>Leucophaeus pipixcan</t>
  </si>
  <si>
    <t>Franklin's Gull</t>
  </si>
  <si>
    <t>Aquilegia brevistyla</t>
  </si>
  <si>
    <t>Myotis thysanodes</t>
  </si>
  <si>
    <t>Fringed Myotis</t>
  </si>
  <si>
    <t>Aquilegia canadensis</t>
  </si>
  <si>
    <t>Falco rusticolus</t>
  </si>
  <si>
    <t>Mareca strepera</t>
  </si>
  <si>
    <t>Gadwall</t>
  </si>
  <si>
    <t>Arabidopsis arenicola</t>
  </si>
  <si>
    <t>Zonotrichia leucophrys gambelii</t>
  </si>
  <si>
    <t>Gambel's White-crowned Sparrow</t>
  </si>
  <si>
    <t>Arabidopsis lyrata ssp. kamchatica</t>
  </si>
  <si>
    <t>Gapper's Red-backed Vole</t>
  </si>
  <si>
    <t>Arabidopsis lyrata ssp. lyrata</t>
  </si>
  <si>
    <t>Gallinago delicata</t>
  </si>
  <si>
    <t>Larus hyperboreus</t>
  </si>
  <si>
    <t>Glaucous Gull</t>
  </si>
  <si>
    <t>Arabis pycnocarpa var. pycnocarpa</t>
  </si>
  <si>
    <t>Gavia adamsii</t>
  </si>
  <si>
    <t>Golden Eagle</t>
  </si>
  <si>
    <t>Arachnion album</t>
  </si>
  <si>
    <t>Notemigonus crysoleucas</t>
  </si>
  <si>
    <t>Golden Shiner</t>
  </si>
  <si>
    <t>Aralia hispida</t>
  </si>
  <si>
    <t>Gavia pacifica</t>
  </si>
  <si>
    <t>Regulus satrapa</t>
  </si>
  <si>
    <t>Golden-crowned Kinglet</t>
  </si>
  <si>
    <t>Aralia nudicaulis</t>
  </si>
  <si>
    <t>Gavia stellata</t>
  </si>
  <si>
    <t>Zonotrichia atricapilla</t>
  </si>
  <si>
    <t>Golden-crowned Sparrow</t>
  </si>
  <si>
    <t>Arceuthobium americanum</t>
  </si>
  <si>
    <t>Geothlypis philadelphia</t>
  </si>
  <si>
    <t>Vermivora chrysoptera</t>
  </si>
  <si>
    <t>Golden-winged Warbler</t>
  </si>
  <si>
    <t>Arceuthobium pusillum</t>
  </si>
  <si>
    <t>Geothlypis tolmiei</t>
  </si>
  <si>
    <t>Hiodon alosoides</t>
  </si>
  <si>
    <t>Goldeye</t>
  </si>
  <si>
    <t>Arctium lappa</t>
  </si>
  <si>
    <t>Goldfish</t>
  </si>
  <si>
    <t>Arctium minus</t>
  </si>
  <si>
    <t>Glaucidium gnoma</t>
  </si>
  <si>
    <t>Arctium tomentosum</t>
  </si>
  <si>
    <t>Glaucomys sabrinus</t>
  </si>
  <si>
    <t>Grasshopper Sparrow</t>
  </si>
  <si>
    <t>Arctocetraria nigricascens</t>
  </si>
  <si>
    <t>Grus americana</t>
  </si>
  <si>
    <t>Gray Catbird</t>
  </si>
  <si>
    <t>Arctoparmelia centrifuga</t>
  </si>
  <si>
    <t>Gulo gulo</t>
  </si>
  <si>
    <t>Perdix perdix</t>
  </si>
  <si>
    <t>Gray Partridge</t>
  </si>
  <si>
    <t>Arctoparmelia incurva</t>
  </si>
  <si>
    <t>Haemorhous mexicanus</t>
  </si>
  <si>
    <t>Gray-cheeked Thrush</t>
  </si>
  <si>
    <t>Arctoparmelia separata</t>
  </si>
  <si>
    <t>Haemorhous purpureus</t>
  </si>
  <si>
    <t>Leucosticte tephrocotis</t>
  </si>
  <si>
    <t>Gray-crowned Rosy-finch</t>
  </si>
  <si>
    <t>Arctostaphylos uva-ursi</t>
  </si>
  <si>
    <t>Great Blue Heron</t>
  </si>
  <si>
    <t>Arctous rubra</t>
  </si>
  <si>
    <t>Heterodon nasicus</t>
  </si>
  <si>
    <t>Myiarchus crinitus</t>
  </si>
  <si>
    <t>Great Crested Flycatcher</t>
  </si>
  <si>
    <t>Arcyria obvelata</t>
  </si>
  <si>
    <t>Great Egret</t>
  </si>
  <si>
    <t>Arenaria serpyllifolia var. serpyllifolia</t>
  </si>
  <si>
    <t>Strix nebulosa</t>
  </si>
  <si>
    <t>Great Grey Owl</t>
  </si>
  <si>
    <t>Arethusa bulbosa</t>
  </si>
  <si>
    <t>Hiodon tergisus</t>
  </si>
  <si>
    <t>Great Horned Owl</t>
  </si>
  <si>
    <t>Argemone polyanthemos</t>
  </si>
  <si>
    <t>Great Plains Toad</t>
  </si>
  <si>
    <t>Aristida purpurea var. longiseta</t>
  </si>
  <si>
    <t>Histrionicus histrionicus</t>
  </si>
  <si>
    <t>Tympanuchus cupido pinnatus</t>
  </si>
  <si>
    <t>Greater Prairie-Chicken</t>
  </si>
  <si>
    <t>Armeria maritima ssp. interior</t>
  </si>
  <si>
    <t>Hybognathus argyritis</t>
  </si>
  <si>
    <t>Greater Sage-Grouse</t>
  </si>
  <si>
    <t>Armillaria calvescens</t>
  </si>
  <si>
    <t>Greater Scaup</t>
  </si>
  <si>
    <t>Armillaria ostoyae</t>
  </si>
  <si>
    <t>Hybognathus placitus</t>
  </si>
  <si>
    <t>Phrynosoma hernandesi</t>
  </si>
  <si>
    <t>Greater Short-horned Lizard</t>
  </si>
  <si>
    <t>Armillaria sinapina</t>
  </si>
  <si>
    <t>Greater White-fronted Goose</t>
  </si>
  <si>
    <t>Armoracia rusticana</t>
  </si>
  <si>
    <t>Hylocichla mustelina</t>
  </si>
  <si>
    <t>Tringa melanoleuca</t>
  </si>
  <si>
    <t>Greater Yellowlegs</t>
  </si>
  <si>
    <t>Arnellia fennica</t>
  </si>
  <si>
    <t>Green Heron</t>
  </si>
  <si>
    <t>Arnica angustifolia ssp. angustifolia</t>
  </si>
  <si>
    <t>Green-winged Teal</t>
  </si>
  <si>
    <t>Arnica chamissonis</t>
  </si>
  <si>
    <t>Icteria virens auricollis</t>
  </si>
  <si>
    <t>Arnica cordifolia</t>
  </si>
  <si>
    <t>Ursus arctos</t>
  </si>
  <si>
    <t>Grizzly Bear</t>
  </si>
  <si>
    <t>Arnica fulgens</t>
  </si>
  <si>
    <t>Gyrfalcon</t>
  </si>
  <si>
    <t>Arnica lonchophylla</t>
  </si>
  <si>
    <t>Icterus spurius</t>
  </si>
  <si>
    <t>Hairy Woodpecker</t>
  </si>
  <si>
    <t>Arnica sororia</t>
  </si>
  <si>
    <t>Ictidomys tridecemlineatus</t>
  </si>
  <si>
    <t>Harlequin Duck</t>
  </si>
  <si>
    <t>Artemisia abrotanum</t>
  </si>
  <si>
    <t>Zonotrichia querula</t>
  </si>
  <si>
    <t>Harris's Sparrow</t>
  </si>
  <si>
    <t>Artemisia absinthium</t>
  </si>
  <si>
    <t>Ixoreus naevius</t>
  </si>
  <si>
    <t>Hermit Thrush</t>
  </si>
  <si>
    <t>Artemisia biennis var. biennis</t>
  </si>
  <si>
    <t>Larus argentatus</t>
  </si>
  <si>
    <t>Herring Gull</t>
  </si>
  <si>
    <t>Artemisia borealis ssp. borealis</t>
  </si>
  <si>
    <t>Junco hyemalis hyemalis</t>
  </si>
  <si>
    <t>Lasiurus cinereus</t>
  </si>
  <si>
    <t>Hoary Bat</t>
  </si>
  <si>
    <t>Artemisia campestris ssp. canadensis</t>
  </si>
  <si>
    <t>Junco hyemalis mearnsi</t>
  </si>
  <si>
    <t>Artemisia campestris ssp. caudata</t>
  </si>
  <si>
    <t>Lagopus lagopus</t>
  </si>
  <si>
    <t>Lophodytes cucullatus</t>
  </si>
  <si>
    <t>Hooded Merganser</t>
  </si>
  <si>
    <t>Artemisia campestris ssp. pacifica</t>
  </si>
  <si>
    <t>Lanius borealis</t>
  </si>
  <si>
    <t>Podiceps auritus</t>
  </si>
  <si>
    <t>Horned Grebe</t>
  </si>
  <si>
    <t>Artemisia cana ssp. cana</t>
  </si>
  <si>
    <t>Lanius ludovicianus excubitorides</t>
  </si>
  <si>
    <t>Horned Lark</t>
  </si>
  <si>
    <t>Artemisia dracunculus</t>
  </si>
  <si>
    <t>House Finch</t>
  </si>
  <si>
    <t>Artemisia frigida</t>
  </si>
  <si>
    <t>Larus brachyrhynchus</t>
  </si>
  <si>
    <t>Mus musculus</t>
  </si>
  <si>
    <t>House Mouse</t>
  </si>
  <si>
    <t>Artemisia longifolia</t>
  </si>
  <si>
    <t>Passer domesticus</t>
  </si>
  <si>
    <t>House Sparrow</t>
  </si>
  <si>
    <t>Artemisia ludoviciana ssp. ludoviciana</t>
  </si>
  <si>
    <t>Larus delawarensis</t>
  </si>
  <si>
    <t>Troglodytes aedon</t>
  </si>
  <si>
    <t>House Wren</t>
  </si>
  <si>
    <t>Artemisia tilesii</t>
  </si>
  <si>
    <t>Larus fuscus</t>
  </si>
  <si>
    <t>Limosa haemastica</t>
  </si>
  <si>
    <t>Hudsonian Godwit</t>
  </si>
  <si>
    <t>Artemisia vulgaris var. vulgaris</t>
  </si>
  <si>
    <t>Larus glaucoides</t>
  </si>
  <si>
    <t>Iceland Gull</t>
  </si>
  <si>
    <t>Arthonia glebosa</t>
  </si>
  <si>
    <t>Larus glaucoides thayeri</t>
  </si>
  <si>
    <t>Passerina cyanea</t>
  </si>
  <si>
    <t>Indigo Bunting</t>
  </si>
  <si>
    <t>Arthonia mediella</t>
  </si>
  <si>
    <t>Iowa Darter</t>
  </si>
  <si>
    <t>Arthonia patellulata</t>
  </si>
  <si>
    <t>Lasionycteris noctivagans</t>
  </si>
  <si>
    <t>Johnny Darter</t>
  </si>
  <si>
    <t>Arthonia radiata</t>
  </si>
  <si>
    <t>Killdeer</t>
  </si>
  <si>
    <t>Arthonia spadicea</t>
  </si>
  <si>
    <t>Oncorhynchus nerka</t>
  </si>
  <si>
    <t>Kokanee</t>
  </si>
  <si>
    <t>Arthonia vinosa</t>
  </si>
  <si>
    <t>Leiothlypis celata</t>
  </si>
  <si>
    <t>Lake Chub</t>
  </si>
  <si>
    <t>Artomyces pyxidatus</t>
  </si>
  <si>
    <t>Leiothlypis peregrina</t>
  </si>
  <si>
    <t>Lake Sturgeon</t>
  </si>
  <si>
    <t>Asclepias incarnata</t>
  </si>
  <si>
    <t>Leiothlypis ruficapilla</t>
  </si>
  <si>
    <t>Salvelinus namaycush</t>
  </si>
  <si>
    <t>Lake Trout</t>
  </si>
  <si>
    <t>Asclepias ovalifolia</t>
  </si>
  <si>
    <t>Lemmiscus curtatus</t>
  </si>
  <si>
    <t>Lake Whitefish</t>
  </si>
  <si>
    <t>Asclepias speciosa</t>
  </si>
  <si>
    <t>Lapland Longspur</t>
  </si>
  <si>
    <t>Asclepias syriaca</t>
  </si>
  <si>
    <t>Lepus americanus</t>
  </si>
  <si>
    <t>Micropterus salmoides</t>
  </si>
  <si>
    <t>Largemouth Bass</t>
  </si>
  <si>
    <t>Asclepias verticillata</t>
  </si>
  <si>
    <t>Lepus townsendii</t>
  </si>
  <si>
    <t>Lark Bunting</t>
  </si>
  <si>
    <t>Asclepias viridiflora</t>
  </si>
  <si>
    <t>Lark Sparrow</t>
  </si>
  <si>
    <t>Ascocoryne sarcoides</t>
  </si>
  <si>
    <t>Passerina amoena</t>
  </si>
  <si>
    <t>Lazuli Bunting</t>
  </si>
  <si>
    <t>Asparagus officinalis</t>
  </si>
  <si>
    <t>Limnodromus griseus</t>
  </si>
  <si>
    <t>Neotamias minimus</t>
  </si>
  <si>
    <t>Least Chipmunk</t>
  </si>
  <si>
    <t>Asperugo procumbens</t>
  </si>
  <si>
    <t>Limnodromus scolopaceus</t>
  </si>
  <si>
    <t>Least Flycatcher</t>
  </si>
  <si>
    <t>Aspicilia aliena</t>
  </si>
  <si>
    <t>Limosa fedoa</t>
  </si>
  <si>
    <t>Least Sandpiper</t>
  </si>
  <si>
    <t>Aspicilia cinerea</t>
  </si>
  <si>
    <t>Sternula antillarum</t>
  </si>
  <si>
    <t>Least Tern</t>
  </si>
  <si>
    <t>Aspicilia determinata</t>
  </si>
  <si>
    <t>Mustela nivalis</t>
  </si>
  <si>
    <t>Least Weasel</t>
  </si>
  <si>
    <t>Aspicilia reptans</t>
  </si>
  <si>
    <t>Lithobates sylvaticus</t>
  </si>
  <si>
    <t>LeConte's Sparrow</t>
  </si>
  <si>
    <t>Aspicilia subradians</t>
  </si>
  <si>
    <t>Lontra canadensis</t>
  </si>
  <si>
    <t>Lesser Black-backed Gull</t>
  </si>
  <si>
    <t>Aspicilia supertegens</t>
  </si>
  <si>
    <t>Lesser Scaup</t>
  </si>
  <si>
    <t>Aspicilia verrucigera</t>
  </si>
  <si>
    <t>Tringa flavipes</t>
  </si>
  <si>
    <t>Lesser Yellowlegs</t>
  </si>
  <si>
    <t>Asplenium viride</t>
  </si>
  <si>
    <t>Loxia curvirostra</t>
  </si>
  <si>
    <t>Melanerpes lewis</t>
  </si>
  <si>
    <t>Lewis's Woodpecker</t>
  </si>
  <si>
    <t>Astraeus hygrometricus</t>
  </si>
  <si>
    <t>Loxia leucoptera</t>
  </si>
  <si>
    <t>Melospiza lincolnii</t>
  </si>
  <si>
    <t>Lincoln's Sparrow</t>
  </si>
  <si>
    <t>Astragalus agrestis</t>
  </si>
  <si>
    <t>Little Blue Heron</t>
  </si>
  <si>
    <t>Astragalus alpinus var. alpinus</t>
  </si>
  <si>
    <t>Lynx canadensis</t>
  </si>
  <si>
    <t>Myotis lucifugus</t>
  </si>
  <si>
    <t>Little Brown Myotis</t>
  </si>
  <si>
    <t>Astragalus americanus</t>
  </si>
  <si>
    <t>Loggerhead Shrike</t>
  </si>
  <si>
    <t>Astragalus australis var. glabriusculus</t>
  </si>
  <si>
    <t>Percina caprodes</t>
  </si>
  <si>
    <t>Logperch</t>
  </si>
  <si>
    <t>Astragalus bisulcatus var. bisulcatus</t>
  </si>
  <si>
    <t>Numenius americanus</t>
  </si>
  <si>
    <t>Long-billed Curlew</t>
  </si>
  <si>
    <t>Astragalus bodinii</t>
  </si>
  <si>
    <t>Long-billed Dowitcher</t>
  </si>
  <si>
    <t>Astragalus canadensis var. canadensis</t>
  </si>
  <si>
    <t>Margariscus nachtriebi</t>
  </si>
  <si>
    <t>Myotis evotis</t>
  </si>
  <si>
    <t>Long-eared Myotis</t>
  </si>
  <si>
    <t>Astragalus cicer</t>
  </si>
  <si>
    <t>Marmota monax</t>
  </si>
  <si>
    <t>Long-eared Owl</t>
  </si>
  <si>
    <t>Astragalus crassicarpus var. crassicarpus</t>
  </si>
  <si>
    <t>Martes americana</t>
  </si>
  <si>
    <t>Myotis volans</t>
  </si>
  <si>
    <t>Long-legged Myotis</t>
  </si>
  <si>
    <t>Astragalus drummondii</t>
  </si>
  <si>
    <t>Rhinichthys cataractae</t>
  </si>
  <si>
    <t>Longnose Dace</t>
  </si>
  <si>
    <t>Astragalus eucosmus</t>
  </si>
  <si>
    <t>Longnose Sucker</t>
  </si>
  <si>
    <t>Astragalus flexuosus var. flexuosus</t>
  </si>
  <si>
    <t>Megascops kennicottii</t>
  </si>
  <si>
    <t>Long-tailed Duck</t>
  </si>
  <si>
    <t>Astragalus gilviflorus var. gilviflorus</t>
  </si>
  <si>
    <t>Melanerpes carolinus</t>
  </si>
  <si>
    <t>Stercorarius longicaudus</t>
  </si>
  <si>
    <t>Long-tailed Jaeger</t>
  </si>
  <si>
    <t>Astragalus gracilis</t>
  </si>
  <si>
    <t>Melanerpes erythrocephalus</t>
  </si>
  <si>
    <t>Microtus longicaudus</t>
  </si>
  <si>
    <t>Long-tailed Vole</t>
  </si>
  <si>
    <t>Astragalus kentrophyta var. kentrophyta</t>
  </si>
  <si>
    <t>Lynx</t>
  </si>
  <si>
    <t>Astragalus laxmannii var. robustior</t>
  </si>
  <si>
    <t>MacGillivray's Warbler</t>
  </si>
  <si>
    <t>Astragalus lotiflorus</t>
  </si>
  <si>
    <t>Melanitta deglandi</t>
  </si>
  <si>
    <t>Setophaga magnolia</t>
  </si>
  <si>
    <t>Magnolia Warbler</t>
  </si>
  <si>
    <t>Astragalus missouriensis var. missouriensis</t>
  </si>
  <si>
    <t>Melanitta perspicillata</t>
  </si>
  <si>
    <t>Mallard</t>
  </si>
  <si>
    <t>Astragalus pectinatus</t>
  </si>
  <si>
    <t>Meleagris gallopavo</t>
  </si>
  <si>
    <t>Mallard x American Black Duck Hybrid</t>
  </si>
  <si>
    <t>Astragalus purshii var. purshii</t>
  </si>
  <si>
    <t>Melospiza georgiana</t>
  </si>
  <si>
    <t>Marbled Godwit</t>
  </si>
  <si>
    <t>Astragalus racemosus var. racemosus</t>
  </si>
  <si>
    <t>Marsh Wren</t>
  </si>
  <si>
    <t>Astragalus spatulatus</t>
  </si>
  <si>
    <t>Melospiza melodia</t>
  </si>
  <si>
    <t>Marten</t>
  </si>
  <si>
    <t>Astragalus tenellus</t>
  </si>
  <si>
    <t>Mephitis mephitis</t>
  </si>
  <si>
    <t>Sorex cinereus</t>
  </si>
  <si>
    <t>Masked Shrew</t>
  </si>
  <si>
    <t>Astragalus vexilliflexus var. vexilliflexus</t>
  </si>
  <si>
    <t>Zapus hudsonius</t>
  </si>
  <si>
    <t>Meadow Jumping Mouse</t>
  </si>
  <si>
    <t>Athallia holocarpa</t>
  </si>
  <si>
    <t>Mergus serrator</t>
  </si>
  <si>
    <t>Microtus pennsylvanicus</t>
  </si>
  <si>
    <t>Meadow Vole</t>
  </si>
  <si>
    <t>Athallia pyracea</t>
  </si>
  <si>
    <t>Micropterus dolomieu</t>
  </si>
  <si>
    <t>Merlin</t>
  </si>
  <si>
    <t>Athelia epiphylla</t>
  </si>
  <si>
    <t>Notropis volucellus</t>
  </si>
  <si>
    <t>Mimic Shiner</t>
  </si>
  <si>
    <t>Atheliachaete sanguinea</t>
  </si>
  <si>
    <t>Mooneye</t>
  </si>
  <si>
    <t>Athyrium filix-femina var. angustum</t>
  </si>
  <si>
    <t>Microtus ochrogaster</t>
  </si>
  <si>
    <t>Moose</t>
  </si>
  <si>
    <t>Athyrium filix-femina var. cyclosorum</t>
  </si>
  <si>
    <t>Sialia currucoides</t>
  </si>
  <si>
    <t>Mountain Bluebird</t>
  </si>
  <si>
    <t>Atrichum selwynii</t>
  </si>
  <si>
    <t>Microtus xanthognathus</t>
  </si>
  <si>
    <t>Poecile gambeli</t>
  </si>
  <si>
    <t>Mountain Chickadee</t>
  </si>
  <si>
    <t>Atrichum tenellum</t>
  </si>
  <si>
    <t>Mimus polyglottos</t>
  </si>
  <si>
    <t>Mountain Plover</t>
  </si>
  <si>
    <t>Atrichum undulatum</t>
  </si>
  <si>
    <t>Zonotrichia leucophrys oriantha</t>
  </si>
  <si>
    <t>Mountain White-crowned Sparrow</t>
  </si>
  <si>
    <t>Atriplex argentea var. argentea</t>
  </si>
  <si>
    <t>Prosopium williamsoni</t>
  </si>
  <si>
    <t>Mountain Whitefish</t>
  </si>
  <si>
    <t>Atriplex dioica</t>
  </si>
  <si>
    <t>Moxostoma anisurum</t>
  </si>
  <si>
    <t>Zenaida macroura</t>
  </si>
  <si>
    <t>Mourning Dove</t>
  </si>
  <si>
    <t>Atriplex gardneri var. aptera</t>
  </si>
  <si>
    <t>Moxostoma macrolepidotum</t>
  </si>
  <si>
    <t>Mourning Warbler</t>
  </si>
  <si>
    <t>Atriplex gardneri var. gardneri</t>
  </si>
  <si>
    <t>Odocoileus hemionus</t>
  </si>
  <si>
    <t>Mule Deer</t>
  </si>
  <si>
    <t>Atriplex hortensis</t>
  </si>
  <si>
    <t>Ondatra zibethicus</t>
  </si>
  <si>
    <t>Muskrat</t>
  </si>
  <si>
    <t>Atriplex patula</t>
  </si>
  <si>
    <t>Setophaga coronata coronata</t>
  </si>
  <si>
    <t>Myrtle Warbler</t>
  </si>
  <si>
    <t>Atriplex powellii var. powellii</t>
  </si>
  <si>
    <t>Nashville Warbler</t>
  </si>
  <si>
    <t>Atriplex prostrata</t>
  </si>
  <si>
    <t>Myadestes townsendi</t>
  </si>
  <si>
    <t>Nelson's Sparrow</t>
  </si>
  <si>
    <t>Atriplex rosea</t>
  </si>
  <si>
    <t>Pungitius pungitius</t>
  </si>
  <si>
    <t>Ninespine Stickleback</t>
  </si>
  <si>
    <t>Atriplex suckleyi</t>
  </si>
  <si>
    <t>Myotis ciliolabrum</t>
  </si>
  <si>
    <t>North American Beaver</t>
  </si>
  <si>
    <t>Atriplex truncata</t>
  </si>
  <si>
    <t>North American Porcupine</t>
  </si>
  <si>
    <t>Aulacomnium androgynum</t>
  </si>
  <si>
    <t>Sylvilagus nuttallii grangeri</t>
  </si>
  <si>
    <t>North Kaibab Mountain Cottontail</t>
  </si>
  <si>
    <t>Aulacomnium palustre</t>
  </si>
  <si>
    <t>Myotis septentrionalis</t>
  </si>
  <si>
    <t>Synaptomys borealis</t>
  </si>
  <si>
    <t>Northern Bog Lemming</t>
  </si>
  <si>
    <t>Aulacomnium turgidum</t>
  </si>
  <si>
    <t>Northern Cardinal</t>
  </si>
  <si>
    <t>Aurantiporus fissilis</t>
  </si>
  <si>
    <t>Northern Flicker</t>
  </si>
  <si>
    <t>Auricularia americana</t>
  </si>
  <si>
    <t>Northern Flying Squirrel</t>
  </si>
  <si>
    <t>Auriporia aurea</t>
  </si>
  <si>
    <t>Onychomys leucogaster</t>
  </si>
  <si>
    <t>Northern Grasshopper Mouse</t>
  </si>
  <si>
    <t>Auriscalpium vulgare</t>
  </si>
  <si>
    <t>Neogale frenata longicauda</t>
  </si>
  <si>
    <t>Northern Grey Wolf</t>
  </si>
  <si>
    <t>Avena fatua</t>
  </si>
  <si>
    <t>Northern Harrier</t>
  </si>
  <si>
    <t>Avena sativa</t>
  </si>
  <si>
    <t>Surnia ulula</t>
  </si>
  <si>
    <t>Northern Hawk Owl</t>
  </si>
  <si>
    <t>Avenula hookeri</t>
  </si>
  <si>
    <t>Axyris amaranthoides</t>
  </si>
  <si>
    <t>Northern Mockingbird</t>
  </si>
  <si>
    <t>Bacidia akompsa</t>
  </si>
  <si>
    <t>Northern Myotis</t>
  </si>
  <si>
    <t>Bacidia bagliettoana</t>
  </si>
  <si>
    <t>Notropis blennius</t>
  </si>
  <si>
    <t>Setophaga americana</t>
  </si>
  <si>
    <t>Northern Parula</t>
  </si>
  <si>
    <t>Bacidia hegetschweileri</t>
  </si>
  <si>
    <t>Northern Pike</t>
  </si>
  <si>
    <t>Bacidia igniarii</t>
  </si>
  <si>
    <t>Notropis hudsonius</t>
  </si>
  <si>
    <t>Northern Pintail</t>
  </si>
  <si>
    <t>Bacidia saxicola</t>
  </si>
  <si>
    <t>Thomomys talpoides</t>
  </si>
  <si>
    <t>Northern Pocket Gopher</t>
  </si>
  <si>
    <t>Bacopa rotundifolia</t>
  </si>
  <si>
    <t>Notropis texanus</t>
  </si>
  <si>
    <t>Northern Pygmy-Owl</t>
  </si>
  <si>
    <t>Badhamia ovispora</t>
  </si>
  <si>
    <t>Northern Red-backed Vole</t>
  </si>
  <si>
    <t>Baeomyces carneus</t>
  </si>
  <si>
    <t>Noturus flavus</t>
  </si>
  <si>
    <t>Northern Redbelly Dace</t>
  </si>
  <si>
    <t>Baeomyces rufus</t>
  </si>
  <si>
    <t>Noturus gyrinus</t>
  </si>
  <si>
    <t>Stelgidopteryx serripennis</t>
  </si>
  <si>
    <t>Northern Rough-winged Swallow</t>
  </si>
  <si>
    <t>Barbarea orthoceras</t>
  </si>
  <si>
    <t>Northern Saw-whet Owl</t>
  </si>
  <si>
    <t>Barbarea vulgaris</t>
  </si>
  <si>
    <t>Northern Short-tailed Shrew</t>
  </si>
  <si>
    <t>Barbilophozia barbata</t>
  </si>
  <si>
    <t>Spatula clypeata</t>
  </si>
  <si>
    <t>Northern Shoveler</t>
  </si>
  <si>
    <t>Barbilophozia hatcheri</t>
  </si>
  <si>
    <t>Numenius phaeopus</t>
  </si>
  <si>
    <t>Northern Shrike</t>
  </si>
  <si>
    <t>Barbilophozia lycopodioides</t>
  </si>
  <si>
    <t>Parkesia noveboracensis</t>
  </si>
  <si>
    <t>Northern Waterthrush</t>
  </si>
  <si>
    <t>Barbula convoluta</t>
  </si>
  <si>
    <t>Rattus norvegicus</t>
  </si>
  <si>
    <t>Norway Rat</t>
  </si>
  <si>
    <t>Barbula unguiculata</t>
  </si>
  <si>
    <t>Odocoileus virginianus</t>
  </si>
  <si>
    <t>Perognathus fasciatus</t>
  </si>
  <si>
    <t>Olive-backed Pocket Mouse</t>
  </si>
  <si>
    <t>Bartramia ithyphylla</t>
  </si>
  <si>
    <t>Olive-sided Flycatcher</t>
  </si>
  <si>
    <t>Bartramia pomiformis</t>
  </si>
  <si>
    <t>Oncorhynchus clarkii behnkei</t>
  </si>
  <si>
    <t>Orange-crowned Warbler</t>
  </si>
  <si>
    <t>Bassia hyssopifolia</t>
  </si>
  <si>
    <t>Orchard Oriole</t>
  </si>
  <si>
    <t>Bassia scoparia</t>
  </si>
  <si>
    <t>Oncorhynchus mykiss</t>
  </si>
  <si>
    <t>Ord's Kangaroo Rat</t>
  </si>
  <si>
    <t>Battarrea phalloides</t>
  </si>
  <si>
    <t>Pandion haliaetus</t>
  </si>
  <si>
    <t>Osprey</t>
  </si>
  <si>
    <t>Seiurus aurocapilla</t>
  </si>
  <si>
    <t>Ovenbird</t>
  </si>
  <si>
    <t>Berberis repens</t>
  </si>
  <si>
    <t>Pacific Loon</t>
  </si>
  <si>
    <t>Berberis vulgaris</t>
  </si>
  <si>
    <t>Opheodrys vernalis</t>
  </si>
  <si>
    <t>Troglodytes pacificus</t>
  </si>
  <si>
    <t>Pacific Wren</t>
  </si>
  <si>
    <t>Berteroa incana</t>
  </si>
  <si>
    <t>Setophaga palmarum</t>
  </si>
  <si>
    <t>Palm Warbler</t>
  </si>
  <si>
    <t>Bertia moriformis</t>
  </si>
  <si>
    <t>Oreoscoptes montanus</t>
  </si>
  <si>
    <t>Stercorarius parasiticus</t>
  </si>
  <si>
    <t>Parasitic Jaeger</t>
  </si>
  <si>
    <t>Beta vulgaris</t>
  </si>
  <si>
    <t>Osmerus mordax</t>
  </si>
  <si>
    <t>Pearl Dace</t>
  </si>
  <si>
    <t>Betula glandulosa</t>
  </si>
  <si>
    <t>Oxyura jamaicensis</t>
  </si>
  <si>
    <t>Pectoral Sandpiper</t>
  </si>
  <si>
    <t>Betula nana ssp. exilis</t>
  </si>
  <si>
    <t>Peregrine Falcon</t>
  </si>
  <si>
    <t>Betula neoalaskana</t>
  </si>
  <si>
    <t>Vireo philadelphicus</t>
  </si>
  <si>
    <t>Philadelphia Vireo</t>
  </si>
  <si>
    <t>Betula occidentalis</t>
  </si>
  <si>
    <t>Podilymbus podiceps</t>
  </si>
  <si>
    <t>Pied-billed Grebe</t>
  </si>
  <si>
    <t>Betula papyrifera</t>
  </si>
  <si>
    <t>Passerculus sandwichensis</t>
  </si>
  <si>
    <t>Pileated Woodpecker</t>
  </si>
  <si>
    <t>Betula pumila</t>
  </si>
  <si>
    <t>Pinicola enucleator</t>
  </si>
  <si>
    <t>Pine Grosbeak</t>
  </si>
  <si>
    <t>Betula x dugleana</t>
  </si>
  <si>
    <t>Spinus pinus</t>
  </si>
  <si>
    <t>Pine Siskin</t>
  </si>
  <si>
    <t>Betula x eastwoodiae</t>
  </si>
  <si>
    <t>Setophaga pinus</t>
  </si>
  <si>
    <t>Pine Warbler</t>
  </si>
  <si>
    <t>Betula x sandbergii</t>
  </si>
  <si>
    <t>Pink-sided Junco</t>
  </si>
  <si>
    <t>Betula x sargentii</t>
  </si>
  <si>
    <t>Betula x uliginosa</t>
  </si>
  <si>
    <t>Plains Bison</t>
  </si>
  <si>
    <t>Betula x utahensis</t>
  </si>
  <si>
    <t>Perca flavescens</t>
  </si>
  <si>
    <t>Thamnophis radix</t>
  </si>
  <si>
    <t>Plains Gartersnake</t>
  </si>
  <si>
    <t>Betula x winteri</t>
  </si>
  <si>
    <t>Plains Hog-nosed Snake</t>
  </si>
  <si>
    <t>Biatora cuprea</t>
  </si>
  <si>
    <t>Plains Minnow</t>
  </si>
  <si>
    <t>Biatora globulosa</t>
  </si>
  <si>
    <t>Percina shumardi</t>
  </si>
  <si>
    <t>Spea bombifrons</t>
  </si>
  <si>
    <t>Plains Spadefoot</t>
  </si>
  <si>
    <t>Biatora vernalis</t>
  </si>
  <si>
    <t>Percopsis omiscomaycus</t>
  </si>
  <si>
    <t>Plains Sucker</t>
  </si>
  <si>
    <t>Bidens beckii</t>
  </si>
  <si>
    <t>Ursus maritimus</t>
  </si>
  <si>
    <t>Polar Bear</t>
  </si>
  <si>
    <t>Bidens cernua</t>
  </si>
  <si>
    <t>Stercorarius pomarinus</t>
  </si>
  <si>
    <t>Pomarine Jaeger</t>
  </si>
  <si>
    <t>Bidens frondosa</t>
  </si>
  <si>
    <t>Prairie Falcon</t>
  </si>
  <si>
    <t>Bidens tripartita</t>
  </si>
  <si>
    <t>Peromyscus leucopus</t>
  </si>
  <si>
    <t>Prairie Long-tailed Weasel</t>
  </si>
  <si>
    <t>Prairie Rattlesnake</t>
  </si>
  <si>
    <t>Bilimbia sabuletorum</t>
  </si>
  <si>
    <t>Sorex haydeni</t>
  </si>
  <si>
    <t>Prairie Shrew</t>
  </si>
  <si>
    <t>Bisporella citrina</t>
  </si>
  <si>
    <t>Prairie Vole</t>
  </si>
  <si>
    <t>Bistorta vivipara</t>
  </si>
  <si>
    <t>Phalaropus fulicarius</t>
  </si>
  <si>
    <t>Sorex preblei</t>
  </si>
  <si>
    <t>Preble's Shrew</t>
  </si>
  <si>
    <t>Bjerkandera adusta</t>
  </si>
  <si>
    <t>Phalaropus lobatus</t>
  </si>
  <si>
    <t>Pronghorn</t>
  </si>
  <si>
    <t>Bjerkandera fumosa</t>
  </si>
  <si>
    <t>Phalaropus tricolor</t>
  </si>
  <si>
    <t>Protonotaria citrea</t>
  </si>
  <si>
    <t>Prothonotary Warbler</t>
  </si>
  <si>
    <t>Blasia pusilla</t>
  </si>
  <si>
    <t>Phasianus colchicus</t>
  </si>
  <si>
    <t>Prussian Carp</t>
  </si>
  <si>
    <t>Blennothallia crispa</t>
  </si>
  <si>
    <t>Phenacomys intermedius</t>
  </si>
  <si>
    <t>Purple Finch</t>
  </si>
  <si>
    <t>Blepharostoma trichophyllum</t>
  </si>
  <si>
    <t>Progne subis</t>
  </si>
  <si>
    <t>Purple Martin</t>
  </si>
  <si>
    <t>Blitum capitatum ssp. capitatum</t>
  </si>
  <si>
    <t>Pheucticus ludovicianus</t>
  </si>
  <si>
    <t>Purple Sandpiper</t>
  </si>
  <si>
    <t>Blysmopsis rufa</t>
  </si>
  <si>
    <t>Quillback</t>
  </si>
  <si>
    <t>Boechera collinsii</t>
  </si>
  <si>
    <t>Procyon lotor</t>
  </si>
  <si>
    <t>Raccoon</t>
  </si>
  <si>
    <t>Boechera grahamii</t>
  </si>
  <si>
    <t>Rainbow Smelt</t>
  </si>
  <si>
    <t>Boechera retrofracta</t>
  </si>
  <si>
    <t>Rainbow Trout</t>
  </si>
  <si>
    <t>Boechera stricta</t>
  </si>
  <si>
    <t>Red Crossbill</t>
  </si>
  <si>
    <t>Bogbodia uda</t>
  </si>
  <si>
    <t>Vulpes vulpes</t>
  </si>
  <si>
    <t>Red Fox</t>
  </si>
  <si>
    <t>Bolbitius titubans</t>
  </si>
  <si>
    <t>Red Knot</t>
  </si>
  <si>
    <t>Bolboschoenus fluviatilis</t>
  </si>
  <si>
    <t>Red Phalarope</t>
  </si>
  <si>
    <t>Bolboschoenus maritimus ssp. paludosus</t>
  </si>
  <si>
    <t>Pipilo maculatus</t>
  </si>
  <si>
    <t>Tamiasciurus hudsonicus</t>
  </si>
  <si>
    <t>Red Squirrel</t>
  </si>
  <si>
    <t>Boletinus spectabilis</t>
  </si>
  <si>
    <t>Piranga ludoviciana</t>
  </si>
  <si>
    <t>Storeria occipitomaculata</t>
  </si>
  <si>
    <t>Red-bellied Snake</t>
  </si>
  <si>
    <t>Boletus edulis</t>
  </si>
  <si>
    <t>Piranga olivacea</t>
  </si>
  <si>
    <t>Red-bellied Woodpecker</t>
  </si>
  <si>
    <t>Boletus pezizoides</t>
  </si>
  <si>
    <t>Piranga rubra</t>
  </si>
  <si>
    <t>Red-breasted Merganser</t>
  </si>
  <si>
    <t>Boletus pinophilus</t>
  </si>
  <si>
    <t>Sitta canadensis</t>
  </si>
  <si>
    <t>Red-breasted Nuthatch</t>
  </si>
  <si>
    <t>Boletus vermiculosus</t>
  </si>
  <si>
    <t>Vireo olivaceus</t>
  </si>
  <si>
    <t>Red-eyed Vireo</t>
  </si>
  <si>
    <t>Plectrophenax nivalis</t>
  </si>
  <si>
    <t>Redhead</t>
  </si>
  <si>
    <t>Bombardia arachnoidea</t>
  </si>
  <si>
    <t>Plegadis chihi</t>
  </si>
  <si>
    <t>Red-headed Woodpecker</t>
  </si>
  <si>
    <t>Bondarzewia mesenterica</t>
  </si>
  <si>
    <t>Sphyrapicus nuchalis</t>
  </si>
  <si>
    <t>Red-naped Sapsucker</t>
  </si>
  <si>
    <t>Borago officinalis</t>
  </si>
  <si>
    <t>Podiceps grisegena</t>
  </si>
  <si>
    <t>Red-necked Grebe</t>
  </si>
  <si>
    <t>Boreostereum radiatum</t>
  </si>
  <si>
    <t>Red-necked Phalarope</t>
  </si>
  <si>
    <t>Botrychium ascendens</t>
  </si>
  <si>
    <t>Thamnophis sirtalis parietalis</t>
  </si>
  <si>
    <t>Red-sided Gartersnake</t>
  </si>
  <si>
    <t>Botrychium campestre</t>
  </si>
  <si>
    <t>Botrychium furculatum</t>
  </si>
  <si>
    <t>Red-throated Loon</t>
  </si>
  <si>
    <t>Botrychium hesperium</t>
  </si>
  <si>
    <t>Botrychium lanceolatum ssp. angustisegmentum</t>
  </si>
  <si>
    <t>Urocitellus richardsonii</t>
  </si>
  <si>
    <t>Richardson's Ground Squirrel</t>
  </si>
  <si>
    <t>Botrychium lanceolatum ssp. lanceolatum</t>
  </si>
  <si>
    <t>Ring-billed Gull</t>
  </si>
  <si>
    <t>Botrychium lunaria</t>
  </si>
  <si>
    <t>Ring-necked Duck</t>
  </si>
  <si>
    <t>Botrychium matricariifolium</t>
  </si>
  <si>
    <t>Pomoxis annularis</t>
  </si>
  <si>
    <t>Ring-necked Pheasant</t>
  </si>
  <si>
    <t>Botrychium michiganense</t>
  </si>
  <si>
    <t>River Darter</t>
  </si>
  <si>
    <t>Botrychium minganense</t>
  </si>
  <si>
    <t>River Otter</t>
  </si>
  <si>
    <t>Botrychium pallidum</t>
  </si>
  <si>
    <t>Porzana carolina</t>
  </si>
  <si>
    <t>River Shiner</t>
  </si>
  <si>
    <t>Botrychium paradoxum</t>
  </si>
  <si>
    <t>Rock Bass</t>
  </si>
  <si>
    <t>Botrychium pedunculosum</t>
  </si>
  <si>
    <t>Rock Pigeon</t>
  </si>
  <si>
    <t>Botrychium simplex</t>
  </si>
  <si>
    <t>Prosopium cylindraceum</t>
  </si>
  <si>
    <t>Salpinctes obsoletus</t>
  </si>
  <si>
    <t>Rock Wren</t>
  </si>
  <si>
    <t>Botrychium tenebrosum</t>
  </si>
  <si>
    <t>Rose-breasted Grosbeak</t>
  </si>
  <si>
    <t>Botrychium virginianum</t>
  </si>
  <si>
    <t>Ross's Goose</t>
  </si>
  <si>
    <t>Bouteloua curtipendula var. curtipendula</t>
  </si>
  <si>
    <t>Pseudacris crucifer</t>
  </si>
  <si>
    <t>Rough-legged Hawk</t>
  </si>
  <si>
    <t>Bouteloua dactyloides</t>
  </si>
  <si>
    <t>Round Whitefish</t>
  </si>
  <si>
    <t>Bouteloua gracilis</t>
  </si>
  <si>
    <t>Ruby-crowned Kinglet</t>
  </si>
  <si>
    <t>Bovista nigrescens</t>
  </si>
  <si>
    <t>Ruby-throated Hummingbird</t>
  </si>
  <si>
    <t>Bovista pusilla</t>
  </si>
  <si>
    <t>Ruddy Duck</t>
  </si>
  <si>
    <t>Bovistella utriformis</t>
  </si>
  <si>
    <t>Rallus limicola</t>
  </si>
  <si>
    <t>Ruddy Turnstone</t>
  </si>
  <si>
    <t>Brachytheciastrum collinum</t>
  </si>
  <si>
    <t>Rangifer tarandus caribou</t>
  </si>
  <si>
    <t>Ruffed Grouse</t>
  </si>
  <si>
    <t>Brachythecium acuminatum</t>
  </si>
  <si>
    <t>Selasphorus rufus</t>
  </si>
  <si>
    <t>Rufous Hummingbird</t>
  </si>
  <si>
    <t>Brachythecium acutum</t>
  </si>
  <si>
    <t>Rusty Blackbird</t>
  </si>
  <si>
    <t>Brachythecium albicans</t>
  </si>
  <si>
    <t>Xema sabini</t>
  </si>
  <si>
    <t>Sabine's Gull</t>
  </si>
  <si>
    <t>Brachythecium calcareum</t>
  </si>
  <si>
    <t>Sage Thrasher</t>
  </si>
  <si>
    <t>Brachythecium campestre</t>
  </si>
  <si>
    <t>Reithrodontomys megalotis</t>
  </si>
  <si>
    <t>Sagebrush Vole</t>
  </si>
  <si>
    <t>Brachythecium cirrosum</t>
  </si>
  <si>
    <t>Sand Shiner</t>
  </si>
  <si>
    <t>Brachythecium digastrum</t>
  </si>
  <si>
    <t>Sanderling</t>
  </si>
  <si>
    <t>Brachythecium laetum</t>
  </si>
  <si>
    <t>Rhynchophanes mccownii</t>
  </si>
  <si>
    <t>Sandhill Crane</t>
  </si>
  <si>
    <t>Brachythecium plumosum</t>
  </si>
  <si>
    <t>Sander canadensis</t>
  </si>
  <si>
    <t>Sauger</t>
  </si>
  <si>
    <t>Brachythecium reflexum</t>
  </si>
  <si>
    <t>Savannah Sparrow</t>
  </si>
  <si>
    <t>Brachythecium rivulare</t>
  </si>
  <si>
    <t>Sayornis saya</t>
  </si>
  <si>
    <t>Say's Phoebe</t>
  </si>
  <si>
    <t>Brachythecium rutabulum</t>
  </si>
  <si>
    <t>Salmo trutta x Salvelinus fontinalis</t>
  </si>
  <si>
    <t>Scarlet Tanager</t>
  </si>
  <si>
    <t>Brachythecium salebrosum</t>
  </si>
  <si>
    <t>Tyrannus forficatus</t>
  </si>
  <si>
    <t>Scissor-tailed Flycatcher</t>
  </si>
  <si>
    <t>Brachythecium turgidum</t>
  </si>
  <si>
    <t>Sedge Wren</t>
  </si>
  <si>
    <t>Brachythecium velutinum</t>
  </si>
  <si>
    <t>Semipalmated Plover</t>
  </si>
  <si>
    <t>Brassica juncea</t>
  </si>
  <si>
    <t>Salvelinus fontinalis x S. namaycush</t>
  </si>
  <si>
    <t>Semipalmated Sandpiper</t>
  </si>
  <si>
    <t>Brassica napus</t>
  </si>
  <si>
    <t>Sharp-shinned Hawk</t>
  </si>
  <si>
    <t>Brassica nigra</t>
  </si>
  <si>
    <t>Tympanuchus phasianellus</t>
  </si>
  <si>
    <t>Brassica rapa</t>
  </si>
  <si>
    <t>Sander vitreus</t>
  </si>
  <si>
    <t>Short-billed Dowitcher</t>
  </si>
  <si>
    <t>Bromus carinatus var. marginatus</t>
  </si>
  <si>
    <t>Short-billed Gull</t>
  </si>
  <si>
    <t>Bromus ciliatus</t>
  </si>
  <si>
    <t>Short-eared Owl</t>
  </si>
  <si>
    <t>Shorthead Redhorse</t>
  </si>
  <si>
    <t>Bromus japonicus</t>
  </si>
  <si>
    <t>Shortjaw Cisco</t>
  </si>
  <si>
    <t>Bromus latiglumis</t>
  </si>
  <si>
    <t>Silver Redhorse</t>
  </si>
  <si>
    <t>Bromus porteri</t>
  </si>
  <si>
    <t>Silver-haired Bat</t>
  </si>
  <si>
    <t>Bromus pubescens</t>
  </si>
  <si>
    <t>Slate-coloured Junco</t>
  </si>
  <si>
    <t>Bromus pumpellianus ssp. pumpellianus</t>
  </si>
  <si>
    <t>Slimy Sculpin</t>
  </si>
  <si>
    <t>Bromus racemosus</t>
  </si>
  <si>
    <t>Smallmouth Bass</t>
  </si>
  <si>
    <t>Bromus riparius</t>
  </si>
  <si>
    <t>Smith's Longspur</t>
  </si>
  <si>
    <t>Bromus tectorum</t>
  </si>
  <si>
    <t>Smooth Greensnake</t>
  </si>
  <si>
    <t>Bryhnia novae-angliae</t>
  </si>
  <si>
    <t>Setophaga coronata</t>
  </si>
  <si>
    <t>Snake River Fine-spotted Cutthroat Trout</t>
  </si>
  <si>
    <t>Bryoerythrophyllum recurvirostrum</t>
  </si>
  <si>
    <t>Snapping Turtle</t>
  </si>
  <si>
    <t>Bryoplaca jungermanniae</t>
  </si>
  <si>
    <t>Snow Bunting</t>
  </si>
  <si>
    <t>Bryoplaca sinapisperma</t>
  </si>
  <si>
    <t>Snow Goose</t>
  </si>
  <si>
    <t>Bryoria fremontii</t>
  </si>
  <si>
    <t>Snowshoe Hare</t>
  </si>
  <si>
    <t>Bryoria furcellata</t>
  </si>
  <si>
    <t>Snowy Egret</t>
  </si>
  <si>
    <t>Bryoria fuscescens</t>
  </si>
  <si>
    <t>Setophaga petechia</t>
  </si>
  <si>
    <t>Snowy Owl</t>
  </si>
  <si>
    <t>Bryoria glabra</t>
  </si>
  <si>
    <t>Snowy Plover</t>
  </si>
  <si>
    <t>Bryoria kockiana</t>
  </si>
  <si>
    <t>Tringa solitaria</t>
  </si>
  <si>
    <t>Solitary Sandpiper</t>
  </si>
  <si>
    <t>Bryoria nadvornikiana</t>
  </si>
  <si>
    <t>Song Sparrow</t>
  </si>
  <si>
    <t>Bryoria pikei</t>
  </si>
  <si>
    <t>Sora</t>
  </si>
  <si>
    <t>Bryoria simplicior</t>
  </si>
  <si>
    <t>Setophaga townsendi</t>
  </si>
  <si>
    <t>Splake</t>
  </si>
  <si>
    <t>Bryoria trichodes</t>
  </si>
  <si>
    <t>Spoonhead Sculpin</t>
  </si>
  <si>
    <t>Bryum algovicum</t>
  </si>
  <si>
    <t>Spottail Shiner</t>
  </si>
  <si>
    <t>Bryum arcticum</t>
  </si>
  <si>
    <t>Spotted Sandpiper</t>
  </si>
  <si>
    <t>Bryum argenteum</t>
  </si>
  <si>
    <t>Spotted Towhee</t>
  </si>
  <si>
    <t>Bryum capillare</t>
  </si>
  <si>
    <t>Sitta carolinensis</t>
  </si>
  <si>
    <t>Bryum dichotomum</t>
  </si>
  <si>
    <t>Spring Peeper</t>
  </si>
  <si>
    <t>Bryum imbricatum</t>
  </si>
  <si>
    <t>Spruce Grouse</t>
  </si>
  <si>
    <t>Bryum lonchocaulon</t>
  </si>
  <si>
    <t>Sorex eximius</t>
  </si>
  <si>
    <t>Steller's Jay</t>
  </si>
  <si>
    <t>Bryum turbinatum</t>
  </si>
  <si>
    <t>Stilt Sandpiper</t>
  </si>
  <si>
    <t>Bryum uliginosum</t>
  </si>
  <si>
    <t>Stonecat</t>
  </si>
  <si>
    <t>Bucklandiella affinis</t>
  </si>
  <si>
    <t>Striped Skunk</t>
  </si>
  <si>
    <t>Bucklandiella heterosticha</t>
  </si>
  <si>
    <t>Sorex palustris</t>
  </si>
  <si>
    <t>Summer Tanager</t>
  </si>
  <si>
    <t>Bucklandiella sudetica</t>
  </si>
  <si>
    <t>Surf Scoter</t>
  </si>
  <si>
    <t>Buellia badia</t>
  </si>
  <si>
    <t>Swainson's Hawk</t>
  </si>
  <si>
    <t>Buellia disciformis</t>
  </si>
  <si>
    <t>Swainson's Thrush</t>
  </si>
  <si>
    <t>Buellia elegans</t>
  </si>
  <si>
    <t>Swamp Sparrow</t>
  </si>
  <si>
    <t>Buellia epigaea</t>
  </si>
  <si>
    <t>Vulpes velox</t>
  </si>
  <si>
    <t>Swift Fox</t>
  </si>
  <si>
    <t>Buellia lepidastra</t>
  </si>
  <si>
    <t>Tadpole Madtom</t>
  </si>
  <si>
    <t>Buellia retrovertens</t>
  </si>
  <si>
    <t>Sphyrapicus varius</t>
  </si>
  <si>
    <t>Tennessee Warbler</t>
  </si>
  <si>
    <t>Buellia spuria</t>
  </si>
  <si>
    <t>Thayer's Gull</t>
  </si>
  <si>
    <t>Butomus umbellatus</t>
  </si>
  <si>
    <t>Thick-billed Longspur</t>
  </si>
  <si>
    <t>Buxbaumia aphylla</t>
  </si>
  <si>
    <t>Thirteen-lined Ground Squirrel</t>
  </si>
  <si>
    <t>Byssomerulius corium</t>
  </si>
  <si>
    <t>Tiger Trout</t>
  </si>
  <si>
    <t>Caeruleum heppii</t>
  </si>
  <si>
    <t>Townsend's Solitaire</t>
  </si>
  <si>
    <t>Calamagrostis canadensis var. canadensis</t>
  </si>
  <si>
    <t>Townsend's Warbler</t>
  </si>
  <si>
    <t>Calamagrostis canadensis var. langsdorffii</t>
  </si>
  <si>
    <t>Tachycineta bicolor</t>
  </si>
  <si>
    <t>Tree Swallow</t>
  </si>
  <si>
    <t>Calamagrostis lapponica</t>
  </si>
  <si>
    <t>Trout-perch</t>
  </si>
  <si>
    <t>Calamagrostis montanensis</t>
  </si>
  <si>
    <t>Trumpeter Swan</t>
  </si>
  <si>
    <t>Calamagrostis purpurascens var. purpurascens</t>
  </si>
  <si>
    <t>Tundra Swan</t>
  </si>
  <si>
    <t>Calamagrostis rubescens</t>
  </si>
  <si>
    <t>Turkey Vulture</t>
  </si>
  <si>
    <t>Calamagrostis stricta</t>
  </si>
  <si>
    <t>Upland Sandpiper</t>
  </si>
  <si>
    <t>Calamovilfa longifolia var. longifolia</t>
  </si>
  <si>
    <t>Varied Thrush</t>
  </si>
  <si>
    <t>Calcidicranella varia</t>
  </si>
  <si>
    <t>Veery</t>
  </si>
  <si>
    <t>Caliciopsis arceuthobii</t>
  </si>
  <si>
    <t>Calicium abietinum</t>
  </si>
  <si>
    <t>Tachycineta thalassina</t>
  </si>
  <si>
    <t>Violet-green Swallow</t>
  </si>
  <si>
    <t>Calicium notarisii</t>
  </si>
  <si>
    <t>Virginia Rail</t>
  </si>
  <si>
    <t>Calicium salicinum</t>
  </si>
  <si>
    <t>Walleye</t>
  </si>
  <si>
    <t>Calicium tigillare</t>
  </si>
  <si>
    <t>Thamnophis elegans vagrans</t>
  </si>
  <si>
    <t>Wandering Gartersnake</t>
  </si>
  <si>
    <t>Calicium trabinellum</t>
  </si>
  <si>
    <t>Vireo gilvus</t>
  </si>
  <si>
    <t>Warbling Vireo</t>
  </si>
  <si>
    <t>Calicium viride</t>
  </si>
  <si>
    <t>Water Shrew</t>
  </si>
  <si>
    <t>Calla palustris</t>
  </si>
  <si>
    <t>Weed Shiner</t>
  </si>
  <si>
    <t>Callicladium haldanianum</t>
  </si>
  <si>
    <t>Western Grebe</t>
  </si>
  <si>
    <t>Calliergon cordifolium</t>
  </si>
  <si>
    <t>Western Harvest Mouse</t>
  </si>
  <si>
    <t>Calliergon giganteum</t>
  </si>
  <si>
    <t>Western Heather Vole</t>
  </si>
  <si>
    <t>Calliergon richardsonii</t>
  </si>
  <si>
    <t>Zapus princeps</t>
  </si>
  <si>
    <t>Western Jumping Mouse</t>
  </si>
  <si>
    <t>Calliergonella cuspidata</t>
  </si>
  <si>
    <t>Tyrannus verticalis</t>
  </si>
  <si>
    <t>Western Kingbird</t>
  </si>
  <si>
    <t>Callitriche hermaphroditica</t>
  </si>
  <si>
    <t>Callitriche palustris</t>
  </si>
  <si>
    <t>Western Painted Turtle</t>
  </si>
  <si>
    <t>Callitriche stenoptera</t>
  </si>
  <si>
    <t>Western Pygmy Shrew</t>
  </si>
  <si>
    <t>Calocera cornea</t>
  </si>
  <si>
    <t>Western Sandpiper</t>
  </si>
  <si>
    <t>Calocera viscosa</t>
  </si>
  <si>
    <t>Western Screech-Owl</t>
  </si>
  <si>
    <t>Calogaya decipiens</t>
  </si>
  <si>
    <t>Western Silvery Minnow</t>
  </si>
  <si>
    <t>Caloplaca atroalba</t>
  </si>
  <si>
    <t>Western Small-footed Myotis</t>
  </si>
  <si>
    <t>Caloplaca cerina</t>
  </si>
  <si>
    <t>Western Tanager</t>
  </si>
  <si>
    <t>Caloplaca epithallina</t>
  </si>
  <si>
    <t>Caloplaca fraudans</t>
  </si>
  <si>
    <t>Western Wood-pewee</t>
  </si>
  <si>
    <t>Caloplaca grimmiae</t>
  </si>
  <si>
    <t>Whimbrel</t>
  </si>
  <si>
    <t>Caloplaca lignicola</t>
  </si>
  <si>
    <t>White Crappie</t>
  </si>
  <si>
    <t>Caloplaca lithophila</t>
  </si>
  <si>
    <t>Tringa semipalmata</t>
  </si>
  <si>
    <t>White Sucker</t>
  </si>
  <si>
    <t>Caloplaca microphyllina</t>
  </si>
  <si>
    <t>White-breasted Nuthatch</t>
  </si>
  <si>
    <t>Caloplaca pollinii</t>
  </si>
  <si>
    <t>Zonotrichia leucophrys</t>
  </si>
  <si>
    <t>White-crowned Sparrow</t>
  </si>
  <si>
    <t>Caloplaca pratensis</t>
  </si>
  <si>
    <t>Troglodytes hiemalis</t>
  </si>
  <si>
    <t>White-faced Ibis</t>
  </si>
  <si>
    <t>Caloplaca saxicola</t>
  </si>
  <si>
    <t>White-footed Mouse</t>
  </si>
  <si>
    <t>Caloplaca sideritis</t>
  </si>
  <si>
    <t>White-rumped Sandpiper</t>
  </si>
  <si>
    <t>Caloplaca stillicidiorum</t>
  </si>
  <si>
    <t>White-tailed Deer</t>
  </si>
  <si>
    <t>Caloplaca ulmorum</t>
  </si>
  <si>
    <t>White-tailed Jack Rabbit</t>
  </si>
  <si>
    <t>Caltha natans</t>
  </si>
  <si>
    <t>Zonotrichia albicollis</t>
  </si>
  <si>
    <t>White-throated Sparrow</t>
  </si>
  <si>
    <t>Caltha palustris var. palustris</t>
  </si>
  <si>
    <t>White-winged Crossbill</t>
  </si>
  <si>
    <t>Calvatia bovista</t>
  </si>
  <si>
    <t>White-winged Scoter</t>
  </si>
  <si>
    <t>Calvatia cyathiformis</t>
  </si>
  <si>
    <t>Whooping Crane</t>
  </si>
  <si>
    <t>Calypogeia integristipula</t>
  </si>
  <si>
    <t>Wild Turkey</t>
  </si>
  <si>
    <t>Calypogeia muelleriana</t>
  </si>
  <si>
    <t>Willet</t>
  </si>
  <si>
    <t>Calypogeia sphagnicola</t>
  </si>
  <si>
    <t>Willow Flycatcher</t>
  </si>
  <si>
    <t>Calypogeia suecica</t>
  </si>
  <si>
    <t>Willow Ptarmigan</t>
  </si>
  <si>
    <t>Calypso bulbosa var. americana</t>
  </si>
  <si>
    <t>Wilson's Phalarope</t>
  </si>
  <si>
    <t>Calystegia macounii</t>
  </si>
  <si>
    <t>Wilson's Snipe</t>
  </si>
  <si>
    <t>Calystegia sepium ssp. americana</t>
  </si>
  <si>
    <t>Wilson's Warbler</t>
  </si>
  <si>
    <t>Calystegia sepium ssp. angulata</t>
  </si>
  <si>
    <t>Vireo flavifrons</t>
  </si>
  <si>
    <t>Winter Wren</t>
  </si>
  <si>
    <t>Camelina alyssum</t>
  </si>
  <si>
    <t>Wolverine</t>
  </si>
  <si>
    <t>Camelina microcarpa</t>
  </si>
  <si>
    <t>Wood Bison</t>
  </si>
  <si>
    <t>Camelina sativa</t>
  </si>
  <si>
    <t>Wood Duck</t>
  </si>
  <si>
    <t>Campanula aparinoides</t>
  </si>
  <si>
    <t>Wood Frog</t>
  </si>
  <si>
    <t>Campanula glomerata</t>
  </si>
  <si>
    <t>Wood Thrush</t>
  </si>
  <si>
    <t>Campanula rapunculoides</t>
  </si>
  <si>
    <t>Woodchuck</t>
  </si>
  <si>
    <t>Campanula rotundifolia</t>
  </si>
  <si>
    <t>Woodland Caribou</t>
  </si>
  <si>
    <t>Campylium chrysophyllum</t>
  </si>
  <si>
    <t>Xanthocephalus xanthocephalus</t>
  </si>
  <si>
    <t>Yellow Perch</t>
  </si>
  <si>
    <t>Campylium polygamum</t>
  </si>
  <si>
    <t>Yellow Rail</t>
  </si>
  <si>
    <t>Campylium radicale</t>
  </si>
  <si>
    <t>Yellow Warbler</t>
  </si>
  <si>
    <t>Campylium stellatum</t>
  </si>
  <si>
    <t>Yellow-bellied Flycatcher</t>
  </si>
  <si>
    <t>Campylophyllum hispidulum</t>
  </si>
  <si>
    <t>Yellow-bellied Sapsucker</t>
  </si>
  <si>
    <t>Canadanthus modestus</t>
  </si>
  <si>
    <t>Yellow-billed Loon</t>
  </si>
  <si>
    <t>Candelaria concolor</t>
  </si>
  <si>
    <t>Yellow-Breasted Chat</t>
  </si>
  <si>
    <t>Candelariella aggregata</t>
  </si>
  <si>
    <t>Yellow-cheeked Vole</t>
  </si>
  <si>
    <t>Candelariella antennaria</t>
  </si>
  <si>
    <t>Yellow-headed Blackbird</t>
  </si>
  <si>
    <t>Candelariella aurella</t>
  </si>
  <si>
    <t>Yellow-rumped Warbler</t>
  </si>
  <si>
    <t>Candelariella citrina</t>
  </si>
  <si>
    <t>Yellow-throated Vireo</t>
  </si>
  <si>
    <t>Candelariella efflorescens</t>
  </si>
  <si>
    <t>Candelariella lutella</t>
  </si>
  <si>
    <t>Candelariella rosulans</t>
  </si>
  <si>
    <t>Candelariella vitellina</t>
  </si>
  <si>
    <t>Cannabis sativa</t>
  </si>
  <si>
    <t>Cantharellula umbonata</t>
  </si>
  <si>
    <t>Cantharellus cibarius</t>
  </si>
  <si>
    <t>Cantharellus subalbidus</t>
  </si>
  <si>
    <t>Caragana arborescens</t>
  </si>
  <si>
    <t>Caragana aurantiaca</t>
  </si>
  <si>
    <t>Caragana frutex</t>
  </si>
  <si>
    <t>Cardamine nymanii</t>
  </si>
  <si>
    <t>Cardamine parviflora</t>
  </si>
  <si>
    <t>Cardamine pensylvanica</t>
  </si>
  <si>
    <t>Carduus nutans ssp. leiophyllus</t>
  </si>
  <si>
    <t>Carex adusta</t>
  </si>
  <si>
    <t>Carex alopecoidea</t>
  </si>
  <si>
    <t>Carex aquatilis var. aquatilis</t>
  </si>
  <si>
    <t>Carex arcta</t>
  </si>
  <si>
    <t>Carex assiniboinensis</t>
  </si>
  <si>
    <t>Carex atherodes</t>
  </si>
  <si>
    <t>Carex athrostachya</t>
  </si>
  <si>
    <t>Carex atratiformis</t>
  </si>
  <si>
    <t>Carex aurea</t>
  </si>
  <si>
    <t>Carex backii</t>
  </si>
  <si>
    <t>Carex bebbii</t>
  </si>
  <si>
    <t>Carex bicolor</t>
  </si>
  <si>
    <t>Carex bigelowii ssp. bigelowii</t>
  </si>
  <si>
    <t>Carex brevior</t>
  </si>
  <si>
    <t>Carex brunnescens</t>
  </si>
  <si>
    <t>Carex buxbaumii</t>
  </si>
  <si>
    <t>Carex canescens ssp. canescens</t>
  </si>
  <si>
    <t>Carex capillaris</t>
  </si>
  <si>
    <t>Carex capitata</t>
  </si>
  <si>
    <t>Carex chordorrhiza</t>
  </si>
  <si>
    <t>Carex concinna</t>
  </si>
  <si>
    <t>Carex crawei</t>
  </si>
  <si>
    <t>Carex crawfordii</t>
  </si>
  <si>
    <t>Carex cristatella</t>
  </si>
  <si>
    <t>Carex cryptolepis</t>
  </si>
  <si>
    <t>Carex deflexa</t>
  </si>
  <si>
    <t>Carex deweyana var. deweyana</t>
  </si>
  <si>
    <t>Carex diandra</t>
  </si>
  <si>
    <t>Carex disperma</t>
  </si>
  <si>
    <t>Carex douglasii</t>
  </si>
  <si>
    <t>Carex duriuscula</t>
  </si>
  <si>
    <t>Carex eburnea</t>
  </si>
  <si>
    <t>Carex echinata ssp. echinata</t>
  </si>
  <si>
    <t>Carex filifolia</t>
  </si>
  <si>
    <t>Carex foenea</t>
  </si>
  <si>
    <t>Carex garberi</t>
  </si>
  <si>
    <t>Carex glacialis</t>
  </si>
  <si>
    <t>Carex granularis</t>
  </si>
  <si>
    <t>Carex gravida</t>
  </si>
  <si>
    <t>Carex gynocrates</t>
  </si>
  <si>
    <t>Carex hallii</t>
  </si>
  <si>
    <t>Carex heleonastes</t>
  </si>
  <si>
    <t>Carex hoodii</t>
  </si>
  <si>
    <t>Carex hookeriana</t>
  </si>
  <si>
    <t>Carex houghtoniana</t>
  </si>
  <si>
    <t>Carex hystericina</t>
  </si>
  <si>
    <t>Carex inops ssp. heliophila</t>
  </si>
  <si>
    <t>Carex interior</t>
  </si>
  <si>
    <t>Carex laeviconica</t>
  </si>
  <si>
    <t>Carex lapponica</t>
  </si>
  <si>
    <t>Carex lasiocarpa var. americana</t>
  </si>
  <si>
    <t>Carex lenticularis var. lenticularis</t>
  </si>
  <si>
    <t>Carex leptalea ssp. leptalea</t>
  </si>
  <si>
    <t>Carex leptonervia</t>
  </si>
  <si>
    <t>Carex limosa</t>
  </si>
  <si>
    <t>Carex livida</t>
  </si>
  <si>
    <t>Carex loliacea</t>
  </si>
  <si>
    <t>Carex mackenziei</t>
  </si>
  <si>
    <t>Carex magellanica ssp. irrigua</t>
  </si>
  <si>
    <t>Carex maritima</t>
  </si>
  <si>
    <t>Carex media</t>
  </si>
  <si>
    <t>Carex michauxiana</t>
  </si>
  <si>
    <t>Carex microptera</t>
  </si>
  <si>
    <t>Carex obtusata</t>
  </si>
  <si>
    <t>Carex oligosperma var. oligosperma</t>
  </si>
  <si>
    <t>Carex pachystachya</t>
  </si>
  <si>
    <t>Carex paleacea</t>
  </si>
  <si>
    <t>Carex parryana</t>
  </si>
  <si>
    <t>Carex pauciflora</t>
  </si>
  <si>
    <t>Carex peckii</t>
  </si>
  <si>
    <t>Carex pedunculata</t>
  </si>
  <si>
    <t>Carex pellita</t>
  </si>
  <si>
    <t>Carex petasata</t>
  </si>
  <si>
    <t>Carex praegracilis</t>
  </si>
  <si>
    <t>Carex prairea</t>
  </si>
  <si>
    <t>Carex praticola</t>
  </si>
  <si>
    <t>Carex projecta</t>
  </si>
  <si>
    <t>Carex pseudocyperus</t>
  </si>
  <si>
    <t>Carex raynoldsii</t>
  </si>
  <si>
    <t>Carex retrorsa</t>
  </si>
  <si>
    <t>Carex richardsonii</t>
  </si>
  <si>
    <t>Carex rossii</t>
  </si>
  <si>
    <t>Carex rostrata</t>
  </si>
  <si>
    <t>Carex sartwellii var. sartwellii</t>
  </si>
  <si>
    <t>Carex saxatilis</t>
  </si>
  <si>
    <t>Carex saximontana</t>
  </si>
  <si>
    <t>Carex scirpoidea ssp. scirpoidea</t>
  </si>
  <si>
    <t>Carex siccata</t>
  </si>
  <si>
    <t>Carex simulata</t>
  </si>
  <si>
    <t>Carex sprengelii</t>
  </si>
  <si>
    <t>Carex sterilis</t>
  </si>
  <si>
    <t>Carex stipata var. stipata</t>
  </si>
  <si>
    <t>Carex supina ssp. spaniocarpa</t>
  </si>
  <si>
    <t>Carex sychnocephala</t>
  </si>
  <si>
    <t>Carex tenera</t>
  </si>
  <si>
    <t>Carex tenuiflora</t>
  </si>
  <si>
    <t>Carex tetanica</t>
  </si>
  <si>
    <t>Carex tonsa</t>
  </si>
  <si>
    <t>Carex torreyi</t>
  </si>
  <si>
    <t>Carex trisperma var. trisperma</t>
  </si>
  <si>
    <t>Carex umbellata</t>
  </si>
  <si>
    <t>Carex utriculata</t>
  </si>
  <si>
    <t>Carex vaginata</t>
  </si>
  <si>
    <t>Carex viridula ssp. viridula</t>
  </si>
  <si>
    <t>Carex vulpinoidea</t>
  </si>
  <si>
    <t>Carex xerantica</t>
  </si>
  <si>
    <t>Carthamus tinctorius</t>
  </si>
  <si>
    <t>Carum carvi</t>
  </si>
  <si>
    <t>Castilleja coccinea</t>
  </si>
  <si>
    <t>Castilleja miniata var. miniata</t>
  </si>
  <si>
    <t>Castilleja raupii</t>
  </si>
  <si>
    <t>Castilleja sessiliflora</t>
  </si>
  <si>
    <t>Catabrosa aquatica var. aquatica</t>
  </si>
  <si>
    <t>Catapyrenium cinereum</t>
  </si>
  <si>
    <t>Catillaria chalybeia</t>
  </si>
  <si>
    <t>Catillaria glauconigrans</t>
  </si>
  <si>
    <t>Catillaria nigroclavata</t>
  </si>
  <si>
    <t>Catinaria atropurpurea</t>
  </si>
  <si>
    <t>Catoscopium nigritum</t>
  </si>
  <si>
    <t>Celastrus scandens</t>
  </si>
  <si>
    <t>Centaurea cyanus</t>
  </si>
  <si>
    <t>Centaurea diffusa</t>
  </si>
  <si>
    <t>Centaurea solstitialis</t>
  </si>
  <si>
    <t>Centaurea stoebe ssp. micranthos</t>
  </si>
  <si>
    <t>Cephalozia ambigua</t>
  </si>
  <si>
    <t>Cephalozia bicuspidata</t>
  </si>
  <si>
    <t>Cephalozia macounii</t>
  </si>
  <si>
    <t>Cephaloziella divaricata</t>
  </si>
  <si>
    <t>Cephaloziella elachista</t>
  </si>
  <si>
    <t>Cephaloziella rubella</t>
  </si>
  <si>
    <t>Cephaloziella spinigera</t>
  </si>
  <si>
    <t>Cerastium alpinum ssp. alpinum</t>
  </si>
  <si>
    <t>Cerastium arvense ssp. strictum</t>
  </si>
  <si>
    <t>Cerastium beeringianum</t>
  </si>
  <si>
    <t>Cerastium brachypodum</t>
  </si>
  <si>
    <t>Cerastium fontanum ssp. vulgare</t>
  </si>
  <si>
    <t>Cerastium nutans var. nutans</t>
  </si>
  <si>
    <t>Ceratodon purpureus</t>
  </si>
  <si>
    <t>Ceratophyllum demersum</t>
  </si>
  <si>
    <t>Cerioporus leptocephalus</t>
  </si>
  <si>
    <t>Cerioporus mollis</t>
  </si>
  <si>
    <t>Cerioporus stereoides</t>
  </si>
  <si>
    <t>Cerioporus varius</t>
  </si>
  <si>
    <t>Ceriporia purpurea</t>
  </si>
  <si>
    <t>Ceriporia tarda</t>
  </si>
  <si>
    <t>Cerrena unicolor</t>
  </si>
  <si>
    <t>Cetraria aculeata</t>
  </si>
  <si>
    <t>Cetraria arenaria</t>
  </si>
  <si>
    <t>Cetraria ericetorum</t>
  </si>
  <si>
    <t>Cetraria islandica</t>
  </si>
  <si>
    <t>Cetraria laevigata</t>
  </si>
  <si>
    <t>Cetraria muricata</t>
  </si>
  <si>
    <t>Cetraria nigricans</t>
  </si>
  <si>
    <t>Cetrariella commixta</t>
  </si>
  <si>
    <t>Cetrariella delisei</t>
  </si>
  <si>
    <t>Chaenorhinum minus ssp. minus</t>
  </si>
  <si>
    <t>Chaenotheca brunneola</t>
  </si>
  <si>
    <t>Chaenotheca chrysocephala</t>
  </si>
  <si>
    <t>Chaenothecopsis pusilla</t>
  </si>
  <si>
    <t>Chalciporus piperatus</t>
  </si>
  <si>
    <t>Chamaedaphne calyculata</t>
  </si>
  <si>
    <t>Chamaerhodos erecta</t>
  </si>
  <si>
    <t>Chamerion angustifolium ssp. angustifolium</t>
  </si>
  <si>
    <t>Chamerion angustifolium ssp. circumvagum</t>
  </si>
  <si>
    <t>Chelidonium majus var. majus</t>
  </si>
  <si>
    <t>Chenopodium atrovirens</t>
  </si>
  <si>
    <t>Chenopodium berlandieri var. zschackei</t>
  </si>
  <si>
    <t>Chenopodium desiccatum</t>
  </si>
  <si>
    <t>Chenopodium fremontii var. fremontii</t>
  </si>
  <si>
    <t>Chenopodium glaucum var. salinum</t>
  </si>
  <si>
    <t>Chenopodium hians</t>
  </si>
  <si>
    <t>Chenopodium incanum var. incanum</t>
  </si>
  <si>
    <t>Chenopodium leptophyllum</t>
  </si>
  <si>
    <t>Chenopodium murale</t>
  </si>
  <si>
    <t>Chenopodium polyspermum var. acutifolium</t>
  </si>
  <si>
    <t>Chenopodium pratericola</t>
  </si>
  <si>
    <t>Chenopodium rubrum var. humile</t>
  </si>
  <si>
    <t>Chenopodium rubrum var. rubrum</t>
  </si>
  <si>
    <t>Chenopodium simplex</t>
  </si>
  <si>
    <t>Chenopodium strictum</t>
  </si>
  <si>
    <t>Chenopodium subglabrum</t>
  </si>
  <si>
    <t>Chenopodium watsonii</t>
  </si>
  <si>
    <t>Chiloscyphus pallescens</t>
  </si>
  <si>
    <t>Chiloscyphus polyanthos</t>
  </si>
  <si>
    <t>Chimaphila umbellata ssp. umbellata</t>
  </si>
  <si>
    <t>Chlorociboria aeruginascens</t>
  </si>
  <si>
    <t>Chlorophyllum agaricoides</t>
  </si>
  <si>
    <t>Chlorophyllum molybdites</t>
  </si>
  <si>
    <t>Chlorophyllum rhacodes</t>
  </si>
  <si>
    <t>Chloroscypha sabinae</t>
  </si>
  <si>
    <t>Chondrostereum purpureum</t>
  </si>
  <si>
    <t>Chorispora tenella</t>
  </si>
  <si>
    <t>Chromatochlamys muscorum</t>
  </si>
  <si>
    <t>Chromatochlamys muscorum var. octospora</t>
  </si>
  <si>
    <t>Chroogomphus vinicolor</t>
  </si>
  <si>
    <t>Chrysomyxa arctostaphyli</t>
  </si>
  <si>
    <t>Chrysosplenium iowense</t>
  </si>
  <si>
    <t>Chrysosplenium tetrandrum</t>
  </si>
  <si>
    <t>Ciborinia foliicola</t>
  </si>
  <si>
    <t>Ciborinia whetzelii</t>
  </si>
  <si>
    <t>Cicer arietinum</t>
  </si>
  <si>
    <t>Cichorium endivia</t>
  </si>
  <si>
    <t>Cichorium intybus</t>
  </si>
  <si>
    <t>Cicuta bulbifera</t>
  </si>
  <si>
    <t>Cicuta maculata var. angustifolia</t>
  </si>
  <si>
    <t>Cicuta maculata var. maculata</t>
  </si>
  <si>
    <t>Cicuta virosa</t>
  </si>
  <si>
    <t>Cinclidium stygium</t>
  </si>
  <si>
    <t>Cinna latifolia</t>
  </si>
  <si>
    <t>Circaea alpina ssp. alpina</t>
  </si>
  <si>
    <t>Circinaria caesiocinerea</t>
  </si>
  <si>
    <t>Circinaria calcarea</t>
  </si>
  <si>
    <t>Circinaria contorta</t>
  </si>
  <si>
    <t>Circinaria hispida</t>
  </si>
  <si>
    <t>Cirsium drummondii</t>
  </si>
  <si>
    <t>Cirsium flodmanii</t>
  </si>
  <si>
    <t>Cirsium muticum</t>
  </si>
  <si>
    <t>Cirsium undulatum var. undulatum</t>
  </si>
  <si>
    <t>Cirsium vulgare</t>
  </si>
  <si>
    <t>Cladium mariscoides</t>
  </si>
  <si>
    <t>Cladonia amaurocraea</t>
  </si>
  <si>
    <t>Cladonia arbuscula</t>
  </si>
  <si>
    <t>Cladonia arbuscula ssp. mitis</t>
  </si>
  <si>
    <t>Cladonia bacilliformis</t>
  </si>
  <si>
    <t>Cladonia bellidiflora</t>
  </si>
  <si>
    <t>Cladonia borealis</t>
  </si>
  <si>
    <t>Cladonia botrytes</t>
  </si>
  <si>
    <t>Cladonia cariosa</t>
  </si>
  <si>
    <t>Cladonia carneola</t>
  </si>
  <si>
    <t>Cladonia cenotea</t>
  </si>
  <si>
    <t>Cladonia chlorophaea</t>
  </si>
  <si>
    <t>Cladonia ciliata</t>
  </si>
  <si>
    <t>Cladonia coccifera</t>
  </si>
  <si>
    <t>Cladonia coniocraea</t>
  </si>
  <si>
    <t>Cladonia cornuta ssp. cornuta</t>
  </si>
  <si>
    <t>Cladonia crispata</t>
  </si>
  <si>
    <t>Cladonia cristatella</t>
  </si>
  <si>
    <t>Cladonia cyanipes</t>
  </si>
  <si>
    <t>Cladonia cylindrica</t>
  </si>
  <si>
    <t>Cladonia decorticata</t>
  </si>
  <si>
    <t>Cladonia deformis</t>
  </si>
  <si>
    <t>Cladonia digitata</t>
  </si>
  <si>
    <t>Cladonia ecmocyna</t>
  </si>
  <si>
    <t>Cladonia farinacea</t>
  </si>
  <si>
    <t>Cladonia fimbriata</t>
  </si>
  <si>
    <t>Cladonia furcata</t>
  </si>
  <si>
    <t>Cladonia glauca</t>
  </si>
  <si>
    <t>Cladonia gracilis ssp. turbinata</t>
  </si>
  <si>
    <t>Cladonia grayi</t>
  </si>
  <si>
    <t>Cladonia humilis</t>
  </si>
  <si>
    <t>Cladonia luteoalba</t>
  </si>
  <si>
    <t>Cladonia macilenta</t>
  </si>
  <si>
    <t>Cladonia macilenta var. bacillaris</t>
  </si>
  <si>
    <t>Cladonia macrophylla</t>
  </si>
  <si>
    <t>Cladonia macrophyllodes</t>
  </si>
  <si>
    <t>Cladonia mateocyatha</t>
  </si>
  <si>
    <t>Cladonia maxima</t>
  </si>
  <si>
    <t>Cladonia merochlorophaea</t>
  </si>
  <si>
    <t>Cladonia multiformis</t>
  </si>
  <si>
    <t>Cladonia ochrochlora</t>
  </si>
  <si>
    <t>Cladonia phyllophora</t>
  </si>
  <si>
    <t>Cladonia pleurota</t>
  </si>
  <si>
    <t>Cladonia pocillum</t>
  </si>
  <si>
    <t>Cladonia pyxidata</t>
  </si>
  <si>
    <t>Cladonia ramulosa</t>
  </si>
  <si>
    <t>Cladonia rangiferina</t>
  </si>
  <si>
    <t>Cladonia rappii</t>
  </si>
  <si>
    <t>Cladonia rei</t>
  </si>
  <si>
    <t>Cladonia robbinsii</t>
  </si>
  <si>
    <t>Cladonia scabriuscula</t>
  </si>
  <si>
    <t>Cladonia squamosa</t>
  </si>
  <si>
    <t>Cladonia stellaris</t>
  </si>
  <si>
    <t>Cladonia straminea</t>
  </si>
  <si>
    <t>Cladonia stygia</t>
  </si>
  <si>
    <t>Cladonia subcariosa</t>
  </si>
  <si>
    <t>Cladonia subfurcata</t>
  </si>
  <si>
    <t>Cladonia subtenuis</t>
  </si>
  <si>
    <t>Cladonia subulata</t>
  </si>
  <si>
    <t>Cladonia sulphurina</t>
  </si>
  <si>
    <t>Cladonia symphycarpia</t>
  </si>
  <si>
    <t>Cladonia trassii</t>
  </si>
  <si>
    <t>Cladonia turgida</t>
  </si>
  <si>
    <t>Cladonia uncialis</t>
  </si>
  <si>
    <t>Cladonia verticillata</t>
  </si>
  <si>
    <t>Clavariadelphus ligula</t>
  </si>
  <si>
    <t>Clavariadelphus pistillaris</t>
  </si>
  <si>
    <t>Clavariadelphus sachalinensis</t>
  </si>
  <si>
    <t>Clavariadelphus truncatus</t>
  </si>
  <si>
    <t>Clavascidium lacinulatum</t>
  </si>
  <si>
    <t>Clavulina coralloides</t>
  </si>
  <si>
    <t>Claytonia lanceolata</t>
  </si>
  <si>
    <t>Clematis ligusticifolia</t>
  </si>
  <si>
    <t>Clematis occidentalis var. grosseserrata</t>
  </si>
  <si>
    <t>Clematis tangutica</t>
  </si>
  <si>
    <t>Climacium americanum</t>
  </si>
  <si>
    <t>Climacium dendroides</t>
  </si>
  <si>
    <t>Cliostomum griffithii</t>
  </si>
  <si>
    <t>Clitocybe albirhiza</t>
  </si>
  <si>
    <t>Clitocybe eccentrica</t>
  </si>
  <si>
    <t>Clitocybe gibba</t>
  </si>
  <si>
    <t>Clitocybe multiceps</t>
  </si>
  <si>
    <t>Clitocybe nebularis</t>
  </si>
  <si>
    <t>Clitocybe odora</t>
  </si>
  <si>
    <t>Clitocybe praemagna</t>
  </si>
  <si>
    <t>Clitocybe truncicola</t>
  </si>
  <si>
    <t>Coeloglossum viride</t>
  </si>
  <si>
    <t>Coenogonium pineti</t>
  </si>
  <si>
    <t>Collema furfuraceum</t>
  </si>
  <si>
    <t>Collema glebulentum</t>
  </si>
  <si>
    <t>Collinsia parviflora</t>
  </si>
  <si>
    <t>Collomia linearis</t>
  </si>
  <si>
    <t>Collybia alboflavida</t>
  </si>
  <si>
    <t>Collybia tuberosa</t>
  </si>
  <si>
    <t>Coltricia cinnamomea</t>
  </si>
  <si>
    <t>Coltricia montagnei</t>
  </si>
  <si>
    <t>Coltricia perennis</t>
  </si>
  <si>
    <t>Comandra umbellata ssp. pallida</t>
  </si>
  <si>
    <t>Comandra umbellata ssp. umbellata</t>
  </si>
  <si>
    <t>Comarum palustre</t>
  </si>
  <si>
    <t>Conardia compacta</t>
  </si>
  <si>
    <t>Conferticium karstenii</t>
  </si>
  <si>
    <t>Coniferiporia weirii</t>
  </si>
  <si>
    <t>Coniochaeta pulveracea</t>
  </si>
  <si>
    <t>Coniolariella limonispora</t>
  </si>
  <si>
    <t>Coniophora arida</t>
  </si>
  <si>
    <t>Coniophora olivacea</t>
  </si>
  <si>
    <t>Coniophora puteana</t>
  </si>
  <si>
    <t>Conium maculatum</t>
  </si>
  <si>
    <t>Connopus acervatus</t>
  </si>
  <si>
    <t>Conocephalum salebrosum</t>
  </si>
  <si>
    <t>Conocybe apala</t>
  </si>
  <si>
    <t>Conocybe siliginea</t>
  </si>
  <si>
    <t>Conocybe tenera</t>
  </si>
  <si>
    <t>Conoplea fusca</t>
  </si>
  <si>
    <t>Conoplea geniculata</t>
  </si>
  <si>
    <t>Conoplea juniperi</t>
  </si>
  <si>
    <t>Conringia orientalis</t>
  </si>
  <si>
    <t>Consolida ajacis</t>
  </si>
  <si>
    <t>Convallaria majalis</t>
  </si>
  <si>
    <t>Convolvulus arvensis</t>
  </si>
  <si>
    <t>Conyza canadensis</t>
  </si>
  <si>
    <t>Coprinellus micaceus</t>
  </si>
  <si>
    <t>Coprinopsis atramentaria</t>
  </si>
  <si>
    <t>Coprinopsis lagopus</t>
  </si>
  <si>
    <t>Coprinopsis nivea</t>
  </si>
  <si>
    <t>Coprinus comatus</t>
  </si>
  <si>
    <t>Coprotus granuliformis</t>
  </si>
  <si>
    <t>Coprotus sexdecimsporus</t>
  </si>
  <si>
    <t>Coptis trifolia</t>
  </si>
  <si>
    <t>Corallorhiza maculata var. maculata</t>
  </si>
  <si>
    <t>Corallorhiza maculata var. occidentalis</t>
  </si>
  <si>
    <t>Corallorhiza striata var. striata</t>
  </si>
  <si>
    <t>Corallorhiza trifida</t>
  </si>
  <si>
    <t>Coreopsis tinctoria</t>
  </si>
  <si>
    <t>Coriandrum sativum</t>
  </si>
  <si>
    <t>Coriolopsis gallica</t>
  </si>
  <si>
    <t>Corispermum americanum var. americanum</t>
  </si>
  <si>
    <t>Corispermum hookeri var. hookeri</t>
  </si>
  <si>
    <t>Corispermum ochotense var. ochotense</t>
  </si>
  <si>
    <t>Corispermum pallasii</t>
  </si>
  <si>
    <t>Corispermum villosum</t>
  </si>
  <si>
    <t>Cornus canadensis</t>
  </si>
  <si>
    <t>Cornus sericea ssp. sericea</t>
  </si>
  <si>
    <t>Corticium roseum</t>
  </si>
  <si>
    <t>Cortinarius alboviolaceus</t>
  </si>
  <si>
    <t>Cortinarius betuletorum</t>
  </si>
  <si>
    <t>Cortinarius bibulus</t>
  </si>
  <si>
    <t>Cortinarius caninus</t>
  </si>
  <si>
    <t>Cortinarius caperatus</t>
  </si>
  <si>
    <t>Cortinarius chrysolitus</t>
  </si>
  <si>
    <t>Cortinarius cinnamomeus</t>
  </si>
  <si>
    <t>Cortinarius collinitus</t>
  </si>
  <si>
    <t>Cortinarius corrugatus</t>
  </si>
  <si>
    <t>Cortinarius delibutus</t>
  </si>
  <si>
    <t>Cortinarius elegantissimus</t>
  </si>
  <si>
    <t>Cortinarius fulvescens</t>
  </si>
  <si>
    <t>Cortinarius glaucopus</t>
  </si>
  <si>
    <t>Cortinarius hemitrichus</t>
  </si>
  <si>
    <t>Cortinarius lignarius</t>
  </si>
  <si>
    <t>Cortinarius lilacinus</t>
  </si>
  <si>
    <t>Cortinarius malicorius</t>
  </si>
  <si>
    <t>Cortinarius multiformis</t>
  </si>
  <si>
    <t>Cortinarius orellanus</t>
  </si>
  <si>
    <t>Cortinarius praestigiosus</t>
  </si>
  <si>
    <t>Cortinarius privignoides</t>
  </si>
  <si>
    <t>Cortinarius scaurus</t>
  </si>
  <si>
    <t>Cortinarius semisanguineus</t>
  </si>
  <si>
    <t>Cortinarius torvus</t>
  </si>
  <si>
    <t>Cortinarius trivialis</t>
  </si>
  <si>
    <t>Cortinarius vibratilis</t>
  </si>
  <si>
    <t>Cortinarius violaceus</t>
  </si>
  <si>
    <t>Corydalis aurea ssp. aurea</t>
  </si>
  <si>
    <t>Corydalis sempervirens</t>
  </si>
  <si>
    <t>Corylus cornuta var. cornuta</t>
  </si>
  <si>
    <t>Cota tinctoria</t>
  </si>
  <si>
    <t>Cotoneaster lucidus</t>
  </si>
  <si>
    <t>Cotoneaster melanocarpus</t>
  </si>
  <si>
    <t>Crassula aquatica</t>
  </si>
  <si>
    <t>Crataegus castlegarensis</t>
  </si>
  <si>
    <t>Crataegus chrysocarpa</t>
  </si>
  <si>
    <t>Crataegus cupressocollina</t>
  </si>
  <si>
    <t>Crataegus douglasii</t>
  </si>
  <si>
    <t>Crataegus erythropoda</t>
  </si>
  <si>
    <t>Craterellus cornucopioides</t>
  </si>
  <si>
    <t>Craterellus tubaeformis</t>
  </si>
  <si>
    <t>Craterium leucocephalum</t>
  </si>
  <si>
    <t>Cratoneuron filicinum</t>
  </si>
  <si>
    <t>Crepidotus applanatus</t>
  </si>
  <si>
    <t>Crepidotus calolepis</t>
  </si>
  <si>
    <t>Crepidotus cinnabarinus</t>
  </si>
  <si>
    <t>Crepidotus fulvotomentosus</t>
  </si>
  <si>
    <t>Crepidotus mollis</t>
  </si>
  <si>
    <t>Crepidotus versutus</t>
  </si>
  <si>
    <t>Crepis atribarba</t>
  </si>
  <si>
    <t>Crepis intermedia</t>
  </si>
  <si>
    <t>Crepis occidentalis ssp. costata</t>
  </si>
  <si>
    <t>Crepis occidentalis ssp. occidentalis</t>
  </si>
  <si>
    <t>Crepis runcinata ssp. glauca</t>
  </si>
  <si>
    <t>Crepis runcinata ssp. hispidulosa</t>
  </si>
  <si>
    <t>Crepis runcinata ssp. runcinata</t>
  </si>
  <si>
    <t>Crepis tectorum</t>
  </si>
  <si>
    <t>Cronartium harknessii</t>
  </si>
  <si>
    <t>Crucihimalaya virgata</t>
  </si>
  <si>
    <t>Cryptantha celosioides</t>
  </si>
  <si>
    <t>Cryptantha fendleri</t>
  </si>
  <si>
    <t>Cryptantha kelseyana</t>
  </si>
  <si>
    <t>Cryptantha minima</t>
  </si>
  <si>
    <t>Cryptantha spiculifera</t>
  </si>
  <si>
    <t>Cryptogramma acrostichoides</t>
  </si>
  <si>
    <t>Cryptoporus volvatus</t>
  </si>
  <si>
    <t>Cudonia circinans</t>
  </si>
  <si>
    <t>Cuphophyllus borealis</t>
  </si>
  <si>
    <t>Cuphophyllus pratensis</t>
  </si>
  <si>
    <t>Cuscuta coryli</t>
  </si>
  <si>
    <t>Cuscuta gronovii var. gronovii</t>
  </si>
  <si>
    <t>Cuscuta gronovii var. latiflora</t>
  </si>
  <si>
    <t>Cuscuta indecora</t>
  </si>
  <si>
    <t>Cuscuta pentagona</t>
  </si>
  <si>
    <t>Cuscuta umbrosa</t>
  </si>
  <si>
    <t>Cyathus hirsutus</t>
  </si>
  <si>
    <t>Cyathus olla</t>
  </si>
  <si>
    <t>Cyathus stercoreus</t>
  </si>
  <si>
    <t>Cyathus striatus</t>
  </si>
  <si>
    <t>Cyclachaena xanthiifolia</t>
  </si>
  <si>
    <t>Cycloloma atriplicifolium</t>
  </si>
  <si>
    <t>Cylindrobasidium laeve</t>
  </si>
  <si>
    <t>Cymopterus acaulis var. acaulis</t>
  </si>
  <si>
    <t>Cynodontium alpestre</t>
  </si>
  <si>
    <t>Cynodontium schisti</t>
  </si>
  <si>
    <t>Cynodontium strumiferum</t>
  </si>
  <si>
    <t>Cynodontium tenellum</t>
  </si>
  <si>
    <t>Cynoglossum officinale</t>
  </si>
  <si>
    <t>Cyperus acuminatus</t>
  </si>
  <si>
    <t>Cyperus schweinitzii</t>
  </si>
  <si>
    <t>Cyperus squarrosus</t>
  </si>
  <si>
    <t>Cyperus strigosus</t>
  </si>
  <si>
    <t>Cypripedium acaule</t>
  </si>
  <si>
    <t>Cypripedium arietinum</t>
  </si>
  <si>
    <t>Cypripedium candidum</t>
  </si>
  <si>
    <t>Cypripedium montanum</t>
  </si>
  <si>
    <t>Cypripedium parviflorum var. makasin</t>
  </si>
  <si>
    <t>Cypripedium parviflorum var. pubescens</t>
  </si>
  <si>
    <t>Cypripedium passerinum</t>
  </si>
  <si>
    <t>Cypripedium reginae</t>
  </si>
  <si>
    <t>Cyrtomnium hymenophylloides</t>
  </si>
  <si>
    <t>Cystoderma amianthinum</t>
  </si>
  <si>
    <t>Cystodermella cinnabarina</t>
  </si>
  <si>
    <t>Cystodermella granulosa</t>
  </si>
  <si>
    <t>Cystopteris fragilis</t>
  </si>
  <si>
    <t>Cystopteris montana</t>
  </si>
  <si>
    <t>Cystostereum murrayi</t>
  </si>
  <si>
    <t>Cytidia salicina</t>
  </si>
  <si>
    <t>Cytospora ceratosperma</t>
  </si>
  <si>
    <t>Cytospora populina</t>
  </si>
  <si>
    <t>Dacrymyces capitatus</t>
  </si>
  <si>
    <t>Dacrymyces enatus</t>
  </si>
  <si>
    <t>Dacrymyces minor</t>
  </si>
  <si>
    <t>Dacrymyces palmatus</t>
  </si>
  <si>
    <t>Dacrymyces punctiformis</t>
  </si>
  <si>
    <t>Dacrymyces stillatus</t>
  </si>
  <si>
    <t>Dactylis glomerata ssp. glomerata</t>
  </si>
  <si>
    <t>Daedaleopsis confragosa</t>
  </si>
  <si>
    <t>Daldinia concentrica</t>
  </si>
  <si>
    <t>Daldinia occidentalis</t>
  </si>
  <si>
    <t>Dalea candida var. candida</t>
  </si>
  <si>
    <t>Dalea candida var. oligophylla</t>
  </si>
  <si>
    <t>Dalea purpurea var. purpurea</t>
  </si>
  <si>
    <t>Dalea villosa var. villosa</t>
  </si>
  <si>
    <t>Danthonia californica</t>
  </si>
  <si>
    <t>Danthonia intermedia</t>
  </si>
  <si>
    <t>Danthonia parryi</t>
  </si>
  <si>
    <t>Danthonia spicata</t>
  </si>
  <si>
    <t>Danthonia unispicata</t>
  </si>
  <si>
    <t>Dasiphora fruticosa</t>
  </si>
  <si>
    <t>Datroniella scutellata</t>
  </si>
  <si>
    <t>Datura innoxia</t>
  </si>
  <si>
    <t>Datura stramonium</t>
  </si>
  <si>
    <t>Daucus carota</t>
  </si>
  <si>
    <t>Delphinium bicolor ssp. bicolor</t>
  </si>
  <si>
    <t>Delphinium elatum</t>
  </si>
  <si>
    <t>Delphinium glaucum</t>
  </si>
  <si>
    <t>Dendrophora erumpens</t>
  </si>
  <si>
    <t>Dermatocarpon dolomiticum</t>
  </si>
  <si>
    <t>Dermatocarpon luridum</t>
  </si>
  <si>
    <t>Dermatocarpon miniatum</t>
  </si>
  <si>
    <t>Dermatocarpon moulinsii</t>
  </si>
  <si>
    <t>Deschampsia cespitosa ssp. cespitosa</t>
  </si>
  <si>
    <t>Deschampsia mackenzieana</t>
  </si>
  <si>
    <t>Descurainia incana</t>
  </si>
  <si>
    <t>Descurainia pinnata ssp. brachycarpa</t>
  </si>
  <si>
    <t>Desmatodon heimii</t>
  </si>
  <si>
    <t>Dialonectria episphaeria</t>
  </si>
  <si>
    <t>Dianthus barbatus</t>
  </si>
  <si>
    <t>Dianthus deltoides</t>
  </si>
  <si>
    <t>Diatrype albopruinosa</t>
  </si>
  <si>
    <t>Diatrype disciformis</t>
  </si>
  <si>
    <t>Diatrype stigma</t>
  </si>
  <si>
    <t>Diatrypella betulina</t>
  </si>
  <si>
    <t>Diatrypella favacea</t>
  </si>
  <si>
    <t>Dichanthelium lanuginosum</t>
  </si>
  <si>
    <t>Dichanthelium leibergii</t>
  </si>
  <si>
    <t>Dichanthelium perlongum</t>
  </si>
  <si>
    <t>Dichanthelium wilcoxianum</t>
  </si>
  <si>
    <t>Dichanthelium xanthophysum</t>
  </si>
  <si>
    <t>Dichelyma falcatum</t>
  </si>
  <si>
    <t>Dichodontium pellucidum</t>
  </si>
  <si>
    <t>Dichomitus squalens</t>
  </si>
  <si>
    <t>Dichostereum effuscatum</t>
  </si>
  <si>
    <t>Dicranella cerviculata</t>
  </si>
  <si>
    <t>Dicranella heteromalla</t>
  </si>
  <si>
    <t>Dicranellopsis subulata</t>
  </si>
  <si>
    <t>Dicranoweisia cirrata</t>
  </si>
  <si>
    <t>Dicranoweisia crispula</t>
  </si>
  <si>
    <t>Dicranum acutifolium</t>
  </si>
  <si>
    <t>Dicranum bonjeanii</t>
  </si>
  <si>
    <t>Dicranum elongatum</t>
  </si>
  <si>
    <t>Dicranum flagellare</t>
  </si>
  <si>
    <t>Dicranum fragilifolium</t>
  </si>
  <si>
    <t>Dicranum fuscescens</t>
  </si>
  <si>
    <t>Dicranum groenlandicum</t>
  </si>
  <si>
    <t>Dicranum montanum</t>
  </si>
  <si>
    <t>Dicranum muehlenbeckii</t>
  </si>
  <si>
    <t>Dicranum ontariense</t>
  </si>
  <si>
    <t>Dicranum polysetum</t>
  </si>
  <si>
    <t>Dicranum scoparium</t>
  </si>
  <si>
    <t>Dicranum spadiceum</t>
  </si>
  <si>
    <t>Dicranum tauricum</t>
  </si>
  <si>
    <t>Dicranum undulatum</t>
  </si>
  <si>
    <t>Dicranum viride</t>
  </si>
  <si>
    <t>Diderma effusum</t>
  </si>
  <si>
    <t>Didymium squamulosum</t>
  </si>
  <si>
    <t>Didymodon fallax</t>
  </si>
  <si>
    <t>Didymodon rigidulus var. gracilis</t>
  </si>
  <si>
    <t>Diervilla lonicera</t>
  </si>
  <si>
    <t>Dieteria canescens var. canescens</t>
  </si>
  <si>
    <t>Digitaria ischaemum</t>
  </si>
  <si>
    <t>Digitaria sanguinalis</t>
  </si>
  <si>
    <t>Dimelaena oreina</t>
  </si>
  <si>
    <t>Diphasiastrum complanatum</t>
  </si>
  <si>
    <t>Diphasiastrum sitchense</t>
  </si>
  <si>
    <t>Diplomitoporus crustulinus</t>
  </si>
  <si>
    <t>Diploschistes actinostomus</t>
  </si>
  <si>
    <t>Diploschistes gypsaceus</t>
  </si>
  <si>
    <t>Diploschistes muscorum</t>
  </si>
  <si>
    <t>Diploschistes muscorum ssp. muscorum</t>
  </si>
  <si>
    <t>Diploschistes scruposus</t>
  </si>
  <si>
    <t>Diplotaxis muralis</t>
  </si>
  <si>
    <t>Diplotomma alboatrum</t>
  </si>
  <si>
    <t>Discina ancilis</t>
  </si>
  <si>
    <t>Discina fastigiata</t>
  </si>
  <si>
    <t>Distichium capillaceum</t>
  </si>
  <si>
    <t>Distichium inclinatum</t>
  </si>
  <si>
    <t>Distichlis spicata</t>
  </si>
  <si>
    <t>Ditrichum ambiguum</t>
  </si>
  <si>
    <t>Ditrichum flexicaule</t>
  </si>
  <si>
    <t>Ditrichum pusillum</t>
  </si>
  <si>
    <t>Dodecatheon conjugens var. viscidum</t>
  </si>
  <si>
    <t>Dodecatheon pulchellum ssp. pulchellum</t>
  </si>
  <si>
    <t>Doellingeria umbellata var. pubens</t>
  </si>
  <si>
    <t>Downingia laeta</t>
  </si>
  <si>
    <t>Draba aurea</t>
  </si>
  <si>
    <t>Draba cana</t>
  </si>
  <si>
    <t>Draba cinerea</t>
  </si>
  <si>
    <t>Draba nemorosa</t>
  </si>
  <si>
    <t>Draba reptans</t>
  </si>
  <si>
    <t>Draba verna</t>
  </si>
  <si>
    <t>Dracocephalum parviflorum</t>
  </si>
  <si>
    <t>Dracocephalum thymiflorum</t>
  </si>
  <si>
    <t>Drepanocladus aduncus var. kneiffii</t>
  </si>
  <si>
    <t>Drepanocladus aduncus var. polycarpus</t>
  </si>
  <si>
    <t>Drepanocladus capillifolius</t>
  </si>
  <si>
    <t>Drosera anglica</t>
  </si>
  <si>
    <t>Drosera linearis</t>
  </si>
  <si>
    <t>Drosera rotundifolia</t>
  </si>
  <si>
    <t>Dryas drummondii</t>
  </si>
  <si>
    <t>Drymocallis arguta</t>
  </si>
  <si>
    <t>Dryopteris carthusiana</t>
  </si>
  <si>
    <t>Dryopteris cristata</t>
  </si>
  <si>
    <t>Dryopteris expansa</t>
  </si>
  <si>
    <t>Dryopteris filix-mas ssp. filix-mas</t>
  </si>
  <si>
    <t>Dryopteris fragrans var. remotiuscula</t>
  </si>
  <si>
    <t>Dyssodia papposa</t>
  </si>
  <si>
    <t>Echinacea angustifolia</t>
  </si>
  <si>
    <t>Echinochloa crus-galli</t>
  </si>
  <si>
    <t>Echinochloa muricata var. microstachya</t>
  </si>
  <si>
    <t>Echinocystis lobata</t>
  </si>
  <si>
    <t>Echinodontium tinctorium</t>
  </si>
  <si>
    <t>Echinops exaltatus</t>
  </si>
  <si>
    <t>Echinops sphaerocephalus</t>
  </si>
  <si>
    <t>Echium vulgare</t>
  </si>
  <si>
    <t>Efibula tuberculata</t>
  </si>
  <si>
    <t>Elaeagnus angustifolia</t>
  </si>
  <si>
    <t>Elaeagnus commutata</t>
  </si>
  <si>
    <t>Elatine americana</t>
  </si>
  <si>
    <t>Elatine triandra</t>
  </si>
  <si>
    <t>Eleocharis acicularis</t>
  </si>
  <si>
    <t>Eleocharis coloradoensis</t>
  </si>
  <si>
    <t>Eleocharis compressa var. acutisquamata</t>
  </si>
  <si>
    <t>Eleocharis elliptica</t>
  </si>
  <si>
    <t>Eleocharis engelmannii</t>
  </si>
  <si>
    <t>Eleocharis erythropoda</t>
  </si>
  <si>
    <t>Eleocharis mamillata ssp. mamillata</t>
  </si>
  <si>
    <t>Eleocharis nitida</t>
  </si>
  <si>
    <t>Eleocharis palustris</t>
  </si>
  <si>
    <t>Eleocharis quinqueflora</t>
  </si>
  <si>
    <t>Eleocharis uniglumis</t>
  </si>
  <si>
    <t>Ellisia nyctelea</t>
  </si>
  <si>
    <t>Elodea bifoliata</t>
  </si>
  <si>
    <t>Elodea canadensis</t>
  </si>
  <si>
    <t>Elymus albicans</t>
  </si>
  <si>
    <t>Elymus canadensis var. brachystachys</t>
  </si>
  <si>
    <t>Elymus canadensis var. canadensis</t>
  </si>
  <si>
    <t>Elymus canadensis var. wiegandii</t>
  </si>
  <si>
    <t>Elymus curvatus</t>
  </si>
  <si>
    <t>Elymus diversiglumis</t>
  </si>
  <si>
    <t>Elymus elymoides ssp. elymoides</t>
  </si>
  <si>
    <t>Elymus glaucus ssp. glaucus</t>
  </si>
  <si>
    <t>Elymus lanceolatus ssp. lanceolatus</t>
  </si>
  <si>
    <t>Elymus lanceolatus ssp. psammophilus</t>
  </si>
  <si>
    <t>Elymus lanceolatus ssp. riparius</t>
  </si>
  <si>
    <t>Elymus repens</t>
  </si>
  <si>
    <t>Elymus trachycaulus ssp. subsecundus</t>
  </si>
  <si>
    <t>Elymus trachycaulus ssp. trachycaulus</t>
  </si>
  <si>
    <t>Elymus virginicus var. jejunus</t>
  </si>
  <si>
    <t>Elymus virginicus var. virginicus</t>
  </si>
  <si>
    <t>Elymus vulpinus</t>
  </si>
  <si>
    <t>Empetrum nigrum</t>
  </si>
  <si>
    <t>Encalypta brevicollis</t>
  </si>
  <si>
    <t>Encalypta procera</t>
  </si>
  <si>
    <t>Encalypta rhaptocarpa</t>
  </si>
  <si>
    <t>Encalypta vulgaris</t>
  </si>
  <si>
    <t>Enchylium bachmanianum</t>
  </si>
  <si>
    <t>Enchylium coccophorum</t>
  </si>
  <si>
    <t>Enchylium polycarpon</t>
  </si>
  <si>
    <t>Enchylium tenax</t>
  </si>
  <si>
    <t>Encoelia furfuracea</t>
  </si>
  <si>
    <t>Endocarpon pusillum</t>
  </si>
  <si>
    <t>Entocybe trachyospora</t>
  </si>
  <si>
    <t>Entodon cladorrhizans</t>
  </si>
  <si>
    <t>Entoleuca mammata</t>
  </si>
  <si>
    <t>Entoloma griseum</t>
  </si>
  <si>
    <t>Entoloma mammosum</t>
  </si>
  <si>
    <t>Entoloma subaeruginosum</t>
  </si>
  <si>
    <t>Entosthodon rubiginosus</t>
  </si>
  <si>
    <t>Ephemerum crassinervium</t>
  </si>
  <si>
    <t>Ephemerum serratum</t>
  </si>
  <si>
    <t>Ephemerum spinulosum</t>
  </si>
  <si>
    <t>Epilobium brachycarpum</t>
  </si>
  <si>
    <t>Epilobium campestre</t>
  </si>
  <si>
    <t>Epilobium ciliatum ssp. ciliatum</t>
  </si>
  <si>
    <t>Epilobium ciliatum ssp. glandulosum</t>
  </si>
  <si>
    <t>Epilobium davuricum</t>
  </si>
  <si>
    <t>Epilobium hornemannii ssp. hornemannii</t>
  </si>
  <si>
    <t>Epilobium leptophyllum</t>
  </si>
  <si>
    <t>Epilobium palustre</t>
  </si>
  <si>
    <t>Equisetum arvense</t>
  </si>
  <si>
    <t>Equisetum fluviatile</t>
  </si>
  <si>
    <t>Equisetum hyemale var. affine</t>
  </si>
  <si>
    <t>Equisetum laevigatum</t>
  </si>
  <si>
    <t>Equisetum palustre</t>
  </si>
  <si>
    <t>Equisetum pratense</t>
  </si>
  <si>
    <t>Equisetum scirpoides</t>
  </si>
  <si>
    <t>Equisetum sylvaticum</t>
  </si>
  <si>
    <t>Equisetum variegatum ssp. variegatum</t>
  </si>
  <si>
    <t>Equisetum x ferrissii</t>
  </si>
  <si>
    <t>Equisetum x litorale</t>
  </si>
  <si>
    <t>Equisetum x mackaii</t>
  </si>
  <si>
    <t>Eragrostis cilianensis</t>
  </si>
  <si>
    <t>Eragrostis hypnoides</t>
  </si>
  <si>
    <t>Eragrostis minor</t>
  </si>
  <si>
    <t>Eremogone congesta var. lithophila</t>
  </si>
  <si>
    <t>Eremopyrum triticeum</t>
  </si>
  <si>
    <t>Ericameria nauseosa var. graveolens</t>
  </si>
  <si>
    <t>Ericameria nauseosa var. nauseosa</t>
  </si>
  <si>
    <t>Erigeron acris var. kamtschaticus</t>
  </si>
  <si>
    <t>Erigeron annuus</t>
  </si>
  <si>
    <t>Erigeron caespitosus</t>
  </si>
  <si>
    <t>Erigeron compositus</t>
  </si>
  <si>
    <t>Erigeron elatus</t>
  </si>
  <si>
    <t>Erigeron glabellus var. glabellus</t>
  </si>
  <si>
    <t>Erigeron glabellus var. pubescens</t>
  </si>
  <si>
    <t>Erigeron hyssopifolius</t>
  </si>
  <si>
    <t>Erigeron lonchophyllus</t>
  </si>
  <si>
    <t>Erigeron philadelphicus var. philadelphicus</t>
  </si>
  <si>
    <t>Erigeron pumilus var. pumilus</t>
  </si>
  <si>
    <t>Erigeron radicatus</t>
  </si>
  <si>
    <t>Erigeron strigosus var. septentrionalis</t>
  </si>
  <si>
    <t>Erigeron strigosus var. strigosus</t>
  </si>
  <si>
    <t>Eriogonum cernuum</t>
  </si>
  <si>
    <t>Eriogonum flavum var. flavum</t>
  </si>
  <si>
    <t>Eriogonum pauciflorum var. pauciflorum</t>
  </si>
  <si>
    <t>Eriophorum angustifolium ssp. angustifolium</t>
  </si>
  <si>
    <t>Eriophorum brachyantherum var. brachyantherum</t>
  </si>
  <si>
    <t>Eriophorum chamissonis</t>
  </si>
  <si>
    <t>Eriophorum gracile</t>
  </si>
  <si>
    <t>Eriophorum scheuchzeri ssp. scheuchzeri</t>
  </si>
  <si>
    <t>Eriophorum tenellum</t>
  </si>
  <si>
    <t>Eriophorum vaginatum</t>
  </si>
  <si>
    <t>Eriophorum viridicarinatum</t>
  </si>
  <si>
    <t>Erodium cicutarium ssp. cicutarium</t>
  </si>
  <si>
    <t>Eruca vesicaria ssp. sativa</t>
  </si>
  <si>
    <t>Erucastrum gallicum</t>
  </si>
  <si>
    <t>Eryngium planum</t>
  </si>
  <si>
    <t>Erysimum asperum</t>
  </si>
  <si>
    <t>Erysimum cheiranthoides</t>
  </si>
  <si>
    <t>Erysimum hieraciifolium</t>
  </si>
  <si>
    <t>Erysimum inconspicuum</t>
  </si>
  <si>
    <t>Erythranthe geyeri</t>
  </si>
  <si>
    <t>Erythranthe guttata</t>
  </si>
  <si>
    <t>Escobaria vivipara var. vivipara</t>
  </si>
  <si>
    <t>Euphorbia agraria</t>
  </si>
  <si>
    <t>Euphorbia cyparissias</t>
  </si>
  <si>
    <t>Euphorbia glyptosperma</t>
  </si>
  <si>
    <t>Euphorbia helioscopia</t>
  </si>
  <si>
    <t>Euphorbia lucida</t>
  </si>
  <si>
    <t>Euphorbia marginata</t>
  </si>
  <si>
    <t>Euphorbia peplus</t>
  </si>
  <si>
    <t>Euphorbia serpens</t>
  </si>
  <si>
    <t>Euphorbia serpillifolia ssp. serpillifolia</t>
  </si>
  <si>
    <t>Euphorbia virgata</t>
  </si>
  <si>
    <t>Euphrasia subarctica</t>
  </si>
  <si>
    <t>Eurhynchium pulchellum</t>
  </si>
  <si>
    <t>Eurybia conspicua</t>
  </si>
  <si>
    <t>Euthamia graminifolia var. graminifolia</t>
  </si>
  <si>
    <t>Eutrema salsugineum</t>
  </si>
  <si>
    <t>Eutrochium maculatum var. bruneri</t>
  </si>
  <si>
    <t>Eutypa lata</t>
  </si>
  <si>
    <t>Eutypa maura</t>
  </si>
  <si>
    <t>Eutypella cerviculata</t>
  </si>
  <si>
    <t>Eutypella quaternata</t>
  </si>
  <si>
    <t>Evernia divaricata</t>
  </si>
  <si>
    <t>Evernia mesomorpha</t>
  </si>
  <si>
    <t>Evernia prunastri</t>
  </si>
  <si>
    <t>Exidia nigricans</t>
  </si>
  <si>
    <t>Exidia saccharina</t>
  </si>
  <si>
    <t>Exidiopsis calcea</t>
  </si>
  <si>
    <t>Fagopyrum tataricum</t>
  </si>
  <si>
    <t>Fallopia cilinodis</t>
  </si>
  <si>
    <t>Fallopia convolvulus</t>
  </si>
  <si>
    <t>Fallopia scandens</t>
  </si>
  <si>
    <t>Fenestella princeps</t>
  </si>
  <si>
    <t>Festuca brachyphylla ssp. brachyphylla</t>
  </si>
  <si>
    <t>Festuca campestris</t>
  </si>
  <si>
    <t>Festuca hallii</t>
  </si>
  <si>
    <t>Festuca idahoensis</t>
  </si>
  <si>
    <t>Festuca prolifera var. lasiolepis</t>
  </si>
  <si>
    <t>Festuca rubra ssp. arctica</t>
  </si>
  <si>
    <t>Festuca rubra ssp. rubra</t>
  </si>
  <si>
    <t>Festuca saximontana var. saximontana</t>
  </si>
  <si>
    <t>Festuca trachyphylla</t>
  </si>
  <si>
    <t>Fibroporia radiculosa</t>
  </si>
  <si>
    <t>Fibroporia vaillantii</t>
  </si>
  <si>
    <t>Fissidens adianthoides</t>
  </si>
  <si>
    <t>Fissidens bryoides</t>
  </si>
  <si>
    <t>Fissidens osmundioides</t>
  </si>
  <si>
    <t>Fissidens pauperculus</t>
  </si>
  <si>
    <t>Fistulina hepatica</t>
  </si>
  <si>
    <t>Flagelloscypha minutissima</t>
  </si>
  <si>
    <t>Flammulina fennae</t>
  </si>
  <si>
    <t>Flammulina populicola</t>
  </si>
  <si>
    <t>Flammulina velutipes</t>
  </si>
  <si>
    <t>Flavocetraria cucullata</t>
  </si>
  <si>
    <t>Flavocetraria nivalis</t>
  </si>
  <si>
    <t>Flavoparmelia caperata</t>
  </si>
  <si>
    <t>Flavoplaca citrina</t>
  </si>
  <si>
    <t>Flavopunctelia flaventior</t>
  </si>
  <si>
    <t>Flavopunctelia soredica</t>
  </si>
  <si>
    <t>Fomes fomentarius</t>
  </si>
  <si>
    <t>Fomitiporia punctata</t>
  </si>
  <si>
    <t>Fomitopsis betulina</t>
  </si>
  <si>
    <t>Fomitopsis ochracea</t>
  </si>
  <si>
    <t>Fomitopsis officinalis</t>
  </si>
  <si>
    <t>Fomitopsis pinicola</t>
  </si>
  <si>
    <t>Fontinalis antipyretica</t>
  </si>
  <si>
    <t>Fontinalis dalecarlica</t>
  </si>
  <si>
    <t>Fontinalis hypnoides var. duriaei</t>
  </si>
  <si>
    <t>Fossombronia wondraczekii</t>
  </si>
  <si>
    <t>Fragaria vesca ssp. americana</t>
  </si>
  <si>
    <t>Fragaria virginiana ssp. glauca</t>
  </si>
  <si>
    <t>Frangula alnus</t>
  </si>
  <si>
    <t>Fraxinus pennsylvanica</t>
  </si>
  <si>
    <t>Frullania bolanderi</t>
  </si>
  <si>
    <t>Fuligo intermedia</t>
  </si>
  <si>
    <t>Fuligo septica</t>
  </si>
  <si>
    <t>Fumaria officinalis</t>
  </si>
  <si>
    <t>Funaria hygrometrica var. hygrometrica</t>
  </si>
  <si>
    <t>Fuscocephaloziopsis connivens</t>
  </si>
  <si>
    <t>Fuscocephaloziopsis loitlesbergeri</t>
  </si>
  <si>
    <t>Fuscocephaloziopsis lunulifolia</t>
  </si>
  <si>
    <t>Fuscocephaloziopsis pleniceps</t>
  </si>
  <si>
    <t>Fuscopannaria praetermissa</t>
  </si>
  <si>
    <t>Fuscoporia ferrea</t>
  </si>
  <si>
    <t>Fuscoporia ferruginosa</t>
  </si>
  <si>
    <t>Gaillardia aristata</t>
  </si>
  <si>
    <t>Galeopsis bifida</t>
  </si>
  <si>
    <t>Galeopsis tetrahit var. tetrahit</t>
  </si>
  <si>
    <t>Galerina marginata</t>
  </si>
  <si>
    <t>Galinsoga quadriradiata</t>
  </si>
  <si>
    <t>Galium aparine</t>
  </si>
  <si>
    <t>Galium asprellum</t>
  </si>
  <si>
    <t>Galium boreale</t>
  </si>
  <si>
    <t>Galium labradoricum</t>
  </si>
  <si>
    <t>Galium trifidum ssp. trifidum</t>
  </si>
  <si>
    <t>Galium triflorum</t>
  </si>
  <si>
    <t>Galzinia incrustans</t>
  </si>
  <si>
    <t>Ganoderma applanatum</t>
  </si>
  <si>
    <t>Ganoderma lobatum</t>
  </si>
  <si>
    <t>Gaultheria hispidula</t>
  </si>
  <si>
    <t>Geastrum argenteum</t>
  </si>
  <si>
    <t>Geastrum asperum</t>
  </si>
  <si>
    <t>Geastrum campestre</t>
  </si>
  <si>
    <t>Geastrum corollinum</t>
  </si>
  <si>
    <t>Geastrum fimbriatum</t>
  </si>
  <si>
    <t>Geastrum floriforme</t>
  </si>
  <si>
    <t>Geastrum pectinatum</t>
  </si>
  <si>
    <t>Geastrum quadrifidum</t>
  </si>
  <si>
    <t>Geastrum rufescens</t>
  </si>
  <si>
    <t>Geastrum saccatum</t>
  </si>
  <si>
    <t>Gelatoporia dichroa</t>
  </si>
  <si>
    <t>Gemmabryum caespiticium</t>
  </si>
  <si>
    <t>Gentiana affinis</t>
  </si>
  <si>
    <t>Gentiana andrewsii var. dakotica</t>
  </si>
  <si>
    <t>Gentiana fremontii</t>
  </si>
  <si>
    <t>Gentiana puberulenta</t>
  </si>
  <si>
    <t>Gentianella amarella ssp. acuta</t>
  </si>
  <si>
    <t>Gentianopsis virgata ssp. macounii</t>
  </si>
  <si>
    <t>Gentianopsis virgata ssp. virgata</t>
  </si>
  <si>
    <t>Geocalyx graveolens</t>
  </si>
  <si>
    <t>Geocaulon lividum</t>
  </si>
  <si>
    <t>Geoglossum fallax</t>
  </si>
  <si>
    <t>Geranium bicknellii</t>
  </si>
  <si>
    <t>Geranium carolinianum</t>
  </si>
  <si>
    <t>Geranium pratense</t>
  </si>
  <si>
    <t>Geranium pusillum</t>
  </si>
  <si>
    <t>Geranium richardsonii</t>
  </si>
  <si>
    <t>Geranium viscosissimum</t>
  </si>
  <si>
    <t>Geum aleppicum</t>
  </si>
  <si>
    <t>Geum macrophyllum var. perincisum</t>
  </si>
  <si>
    <t>Geum rivale</t>
  </si>
  <si>
    <t>Geum triflorum var. ciliatum</t>
  </si>
  <si>
    <t>Geum triflorum var. triflorum</t>
  </si>
  <si>
    <t>Glechoma hederacea</t>
  </si>
  <si>
    <t>Gloeophyllum abietinum</t>
  </si>
  <si>
    <t>Gloeophyllum odoratum</t>
  </si>
  <si>
    <t>Gloeophyllum sepiarium</t>
  </si>
  <si>
    <t>Gloeophyllum trabeum</t>
  </si>
  <si>
    <t>Gloeoporus ambiguus</t>
  </si>
  <si>
    <t>Gloeoporus pannocinctus</t>
  </si>
  <si>
    <t>Gloeoporus taxicola</t>
  </si>
  <si>
    <t>Glyceria borealis</t>
  </si>
  <si>
    <t>Glyceria canadensis var. canadensis</t>
  </si>
  <si>
    <t>Glyceria pulchella</t>
  </si>
  <si>
    <t>Glyceria striata var. striata</t>
  </si>
  <si>
    <t>Glycyrrhiza lepidota</t>
  </si>
  <si>
    <t>Glypholecia scabra</t>
  </si>
  <si>
    <t>Gnaphalium palustre</t>
  </si>
  <si>
    <t>Gnaphalium uliginosum</t>
  </si>
  <si>
    <t>Gomphidius glutinosus</t>
  </si>
  <si>
    <t>Gomphus clavatus</t>
  </si>
  <si>
    <t>Goodyera oblongifolia</t>
  </si>
  <si>
    <t>Goodyera repens</t>
  </si>
  <si>
    <t>Gowardia nigricans</t>
  </si>
  <si>
    <t>Granulobasidium vellereum</t>
  </si>
  <si>
    <t>Graphis scripta</t>
  </si>
  <si>
    <t>Gratiola neglecta</t>
  </si>
  <si>
    <t>Grifola frondosa</t>
  </si>
  <si>
    <t>Grimmia anodon</t>
  </si>
  <si>
    <t>Grimmia donniana</t>
  </si>
  <si>
    <t>Grimmia longirostris</t>
  </si>
  <si>
    <t>Grimmia plagiopodia</t>
  </si>
  <si>
    <t>Grimmia teretinervis</t>
  </si>
  <si>
    <t>Grimmia trichophylla</t>
  </si>
  <si>
    <t>Grindelia hirsutula</t>
  </si>
  <si>
    <t>Grindelia squarrosa</t>
  </si>
  <si>
    <t>Guepinia helvelloides</t>
  </si>
  <si>
    <t>Gutierrezia sarothrae</t>
  </si>
  <si>
    <t>Gyalolechia bracteata</t>
  </si>
  <si>
    <t>Gyalolechia desertorum</t>
  </si>
  <si>
    <t>Gyalolechia flavorubescens</t>
  </si>
  <si>
    <t>Gyalolechia flavovirescens</t>
  </si>
  <si>
    <t>Gyalolechia fulgens</t>
  </si>
  <si>
    <t>Gyalolechia subbracteata</t>
  </si>
  <si>
    <t>Gymnocarpium dryopteris</t>
  </si>
  <si>
    <t>Gymnocarpium jessoense ssp. parvulum</t>
  </si>
  <si>
    <t>Gymnocarpium robertianum</t>
  </si>
  <si>
    <t>Gymnocarpium x intermedium</t>
  </si>
  <si>
    <t>Gymnocolea inflata ssp. inflata</t>
  </si>
  <si>
    <t>Gymnopus confluens</t>
  </si>
  <si>
    <t>Gymnopus dryophilus</t>
  </si>
  <si>
    <t>Gymnostomum aeruginosum</t>
  </si>
  <si>
    <t>Gypsophila elegans</t>
  </si>
  <si>
    <t>Gypsophila paniculata</t>
  </si>
  <si>
    <t>Gyromitra ambigua</t>
  </si>
  <si>
    <t>Gyromitra esculenta</t>
  </si>
  <si>
    <t>Gyromitra infula</t>
  </si>
  <si>
    <t>Hackelia deflexa var. americana</t>
  </si>
  <si>
    <t>Hackelia floribunda</t>
  </si>
  <si>
    <t>Halenia deflexa ssp. deflexa</t>
  </si>
  <si>
    <t>Halimodendron halodendron</t>
  </si>
  <si>
    <t>Hamatocaulis lapponicus</t>
  </si>
  <si>
    <t>Hamatocaulis vernicosus</t>
  </si>
  <si>
    <t>Hapalopilus rutilans</t>
  </si>
  <si>
    <t>Haplocladium microphyllum</t>
  </si>
  <si>
    <t>Haplocladium virginianum</t>
  </si>
  <si>
    <t>Haploporus odorus</t>
  </si>
  <si>
    <t>Haplotrichum croceum</t>
  </si>
  <si>
    <t>Harpanthus flotovianus</t>
  </si>
  <si>
    <t>Hebeloma crustuliniforme</t>
  </si>
  <si>
    <t>Hebeloma laterinum</t>
  </si>
  <si>
    <t>Hebeloma radicosum</t>
  </si>
  <si>
    <t>Hebeloma sinapizans</t>
  </si>
  <si>
    <t>Hedeoma hispida</t>
  </si>
  <si>
    <t>Hedwigia ciliata</t>
  </si>
  <si>
    <t>Hedysarum alpinum</t>
  </si>
  <si>
    <t>Hedysarum boreale ssp. boreale</t>
  </si>
  <si>
    <t>Hedysarum boreale ssp. mackenziei</t>
  </si>
  <si>
    <t>Helenium autumnale</t>
  </si>
  <si>
    <t>Helianthus maximiliani</t>
  </si>
  <si>
    <t>Helianthus nuttallii ssp. nuttallii</t>
  </si>
  <si>
    <t>Helianthus nuttallii ssp. rydbergii</t>
  </si>
  <si>
    <t>Helianthus pauciflorus ssp. subrhomboideus</t>
  </si>
  <si>
    <t>Helianthus petiolaris ssp. petiolaris</t>
  </si>
  <si>
    <t>Helianthus tuberosus</t>
  </si>
  <si>
    <t>Heliopsis helianthoides var. scabra</t>
  </si>
  <si>
    <t>Heliotropium curassavicum var. obovatum</t>
  </si>
  <si>
    <t>Helminthotheca echioides</t>
  </si>
  <si>
    <t>Helodium blandowii</t>
  </si>
  <si>
    <t>Helvella acetabulum</t>
  </si>
  <si>
    <t>Helvella corium</t>
  </si>
  <si>
    <t>Helvella elastica</t>
  </si>
  <si>
    <t>Hemimycena gracilis</t>
  </si>
  <si>
    <t>Hemipholiota heteroclita</t>
  </si>
  <si>
    <t>Hemipholiota populnea</t>
  </si>
  <si>
    <t>Hemitrichia calyculata</t>
  </si>
  <si>
    <t>Hemitrichia clavata</t>
  </si>
  <si>
    <t>Hemitrichia minor</t>
  </si>
  <si>
    <t>Heppia lutosa</t>
  </si>
  <si>
    <t>Heracleum maximum</t>
  </si>
  <si>
    <t>Hericium abietis</t>
  </si>
  <si>
    <t>Hericium cirrhatum</t>
  </si>
  <si>
    <t>Hericium coralloides</t>
  </si>
  <si>
    <t>Hertelidea botryosa</t>
  </si>
  <si>
    <t>Herzogiella seligeri</t>
  </si>
  <si>
    <t>Herzogiella striatella</t>
  </si>
  <si>
    <t>Herzogiella turfacea</t>
  </si>
  <si>
    <t>Hesperis matronalis</t>
  </si>
  <si>
    <t>Hesperostipa comata ssp. comata</t>
  </si>
  <si>
    <t>Hesperostipa curtiseta</t>
  </si>
  <si>
    <t>Hesperostipa spartea</t>
  </si>
  <si>
    <t>Heterobasidion annosum</t>
  </si>
  <si>
    <t>Heterobasidion irregulare</t>
  </si>
  <si>
    <t>Heteroplacidium compactum</t>
  </si>
  <si>
    <t>Heteroplacidium zamenhofianum</t>
  </si>
  <si>
    <t>Heteroradulum deglubens</t>
  </si>
  <si>
    <t>Heteroradulum spinulosum</t>
  </si>
  <si>
    <t>Heterotheca villosa var. minor</t>
  </si>
  <si>
    <t>Heterotheca villosa var. villosa</t>
  </si>
  <si>
    <t>Heuchera parvifolia</t>
  </si>
  <si>
    <t>Heuchera richardsonii</t>
  </si>
  <si>
    <t>Hibiscus trionum</t>
  </si>
  <si>
    <t>Hieracium albiflorum</t>
  </si>
  <si>
    <t>Hieracium aurantiacum</t>
  </si>
  <si>
    <t>Hieracium piloselloides</t>
  </si>
  <si>
    <t>Hieracium umbellatum</t>
  </si>
  <si>
    <t>Hippophae rhamnoides</t>
  </si>
  <si>
    <t>Hippuris vulgaris</t>
  </si>
  <si>
    <t>Homomallium adnatum</t>
  </si>
  <si>
    <t>Homophron spadiceum</t>
  </si>
  <si>
    <t>Hordeum brachyantherum ssp. brachyantherum</t>
  </si>
  <si>
    <t>Hordeum jubatum ssp. intermedium</t>
  </si>
  <si>
    <t>Hordeum jubatum ssp. jubatum</t>
  </si>
  <si>
    <t>Hordeum vulgare</t>
  </si>
  <si>
    <t>Hornungia procumbens</t>
  </si>
  <si>
    <t>Houstonia longifolia</t>
  </si>
  <si>
    <t>Hudsonia tomentosa</t>
  </si>
  <si>
    <t>Humaria hemisphaerica</t>
  </si>
  <si>
    <t>Humulus lupulus var. lupuloides</t>
  </si>
  <si>
    <t>Humulus lupulus var. lupulus</t>
  </si>
  <si>
    <t>Humulus lupulus var. neomexicanus</t>
  </si>
  <si>
    <t>Huperzia continentalis</t>
  </si>
  <si>
    <t>Huperzia selago var. densa</t>
  </si>
  <si>
    <t>Huperzia selago var. selago</t>
  </si>
  <si>
    <t>Hydnellum caeruleum</t>
  </si>
  <si>
    <t>Hydnellum concrescens</t>
  </si>
  <si>
    <t>Hydnellum ferrugineum</t>
  </si>
  <si>
    <t>Hydnellum peckii</t>
  </si>
  <si>
    <t>Hydnellum scabrosum</t>
  </si>
  <si>
    <t>Hydnellum scrobiculatum</t>
  </si>
  <si>
    <t>Hydnoporia tabacina</t>
  </si>
  <si>
    <t>Hydnum repandum</t>
  </si>
  <si>
    <t>Hygroamblystegium varium</t>
  </si>
  <si>
    <t>Hygroamblystegium varium var. humile</t>
  </si>
  <si>
    <t>Hygrocybe acutoconica</t>
  </si>
  <si>
    <t>Hygrocybe conica</t>
  </si>
  <si>
    <t>Hygrocybe miniata</t>
  </si>
  <si>
    <t>Hygrocybe squamulosa</t>
  </si>
  <si>
    <t>Hygrohypnum luridum</t>
  </si>
  <si>
    <t>Hygrophoropsis aurantiaca</t>
  </si>
  <si>
    <t>Hygrophorus agathosmus</t>
  </si>
  <si>
    <t>Hygrophorus camarophyllus</t>
  </si>
  <si>
    <t>Hygrophorus chrysodon</t>
  </si>
  <si>
    <t>Hygrophorus discoideus</t>
  </si>
  <si>
    <t>Hygrophorus eburneus</t>
  </si>
  <si>
    <t>Hygrophorus erubescens</t>
  </si>
  <si>
    <t>Hygrophorus hedrychii</t>
  </si>
  <si>
    <t>Hygrophorus hypothejus</t>
  </si>
  <si>
    <t>Hygrophorus marzuolus</t>
  </si>
  <si>
    <t>Hygrophorus olivaceoalbus</t>
  </si>
  <si>
    <t>Hygrophorus piceae</t>
  </si>
  <si>
    <t>Hygrophorus pudorinus</t>
  </si>
  <si>
    <t>Hygrophorus purpurascens</t>
  </si>
  <si>
    <t>Hygrophorus russula</t>
  </si>
  <si>
    <t>Hygrophorus speciosus</t>
  </si>
  <si>
    <t>Hygrophorus subalpinus</t>
  </si>
  <si>
    <t>Hylocomium splendens</t>
  </si>
  <si>
    <t>Hylotelephium telephium</t>
  </si>
  <si>
    <t>Hymenochaete cinnamomea</t>
  </si>
  <si>
    <t>Hymenopappus filifolius var. polycephalus</t>
  </si>
  <si>
    <t>Hymenoxys richardsonii var. richardsonii</t>
  </si>
  <si>
    <t>Hyoscyamus niger</t>
  </si>
  <si>
    <t>Hypericum majus</t>
  </si>
  <si>
    <t>Hypericum mutilum ssp. mutilum</t>
  </si>
  <si>
    <t>Hyperphyscia adglutinata</t>
  </si>
  <si>
    <t>Hyperphyscia syncolla</t>
  </si>
  <si>
    <t>Hyphodontia arguta</t>
  </si>
  <si>
    <t>Hyphodontia spathulata</t>
  </si>
  <si>
    <t>Hyphodontia stipata</t>
  </si>
  <si>
    <t>Hypnum bambergeri</t>
  </si>
  <si>
    <t>Hypnum cupressiforme</t>
  </si>
  <si>
    <t>Hypnum fauriei</t>
  </si>
  <si>
    <t>Hypnum hamulosum</t>
  </si>
  <si>
    <t>Hypnum lindbergii</t>
  </si>
  <si>
    <t>Hypnum pallescens</t>
  </si>
  <si>
    <t>Hypnum pratense</t>
  </si>
  <si>
    <t>Hypnum recurvatum</t>
  </si>
  <si>
    <t>Hypnum revolutum</t>
  </si>
  <si>
    <t>Hypnum vaucheri</t>
  </si>
  <si>
    <t>Hypocenomyce scalaris</t>
  </si>
  <si>
    <t>Hypochaeris radicata</t>
  </si>
  <si>
    <t>Hypogymnia austerodes</t>
  </si>
  <si>
    <t>Hypogymnia bitteri</t>
  </si>
  <si>
    <t>Hypogymnia imshaugii</t>
  </si>
  <si>
    <t>Hypogymnia physodes</t>
  </si>
  <si>
    <t>Hypogymnia subobscura</t>
  </si>
  <si>
    <t>Hypogymnia tubulosa</t>
  </si>
  <si>
    <t>Hypomyces aurantius</t>
  </si>
  <si>
    <t>Hypomyces cervinus</t>
  </si>
  <si>
    <t>Hypomyces chrysospermus</t>
  </si>
  <si>
    <t>Hypomyces lactifluorum</t>
  </si>
  <si>
    <t>Hypomyces luteovirens</t>
  </si>
  <si>
    <t>Hypotrachyna laevigata</t>
  </si>
  <si>
    <t>Hypotrachyna sinuosa</t>
  </si>
  <si>
    <t>Hypoxis hirsuta</t>
  </si>
  <si>
    <t>Hypoxylon fuscum</t>
  </si>
  <si>
    <t>Hypoxylon rubiginosum</t>
  </si>
  <si>
    <t>Hypsizygus ulmarius</t>
  </si>
  <si>
    <t>Hyssopus officinalis</t>
  </si>
  <si>
    <t>Icmadophila ericetorum</t>
  </si>
  <si>
    <t>Illosporiopsis christiansenii</t>
  </si>
  <si>
    <t>Impatiens capensis</t>
  </si>
  <si>
    <t>Impatiens glandulifera</t>
  </si>
  <si>
    <t>Impatiens noli-tangere</t>
  </si>
  <si>
    <t>Imshaugia aleurites</t>
  </si>
  <si>
    <t>Imshaugia placorodia</t>
  </si>
  <si>
    <t>Inocutis dryophila</t>
  </si>
  <si>
    <t>Inocybe geophylla</t>
  </si>
  <si>
    <t>Inocybe maculata</t>
  </si>
  <si>
    <t>Inocybe napipes</t>
  </si>
  <si>
    <t>Inocybe tenebrosa</t>
  </si>
  <si>
    <t>Inonotus glomeratus</t>
  </si>
  <si>
    <t>Inonotus obliquus</t>
  </si>
  <si>
    <t>Inosperma calamistratum</t>
  </si>
  <si>
    <t>Inula helenium</t>
  </si>
  <si>
    <t>Ionaspis lacustris</t>
  </si>
  <si>
    <t>Iris germanica</t>
  </si>
  <si>
    <t>Iris orientalis</t>
  </si>
  <si>
    <t>Iris versicolor</t>
  </si>
  <si>
    <t>Irpex lacteus</t>
  </si>
  <si>
    <t>Ischnoderma resinosum</t>
  </si>
  <si>
    <t>Isoetes echinospora</t>
  </si>
  <si>
    <t>Isoetes lacustris</t>
  </si>
  <si>
    <t>Isoetes x hickeyi</t>
  </si>
  <si>
    <t>Isopterygiopsis pulchella</t>
  </si>
  <si>
    <t>Iva axillaris</t>
  </si>
  <si>
    <t>Jackrogersella multiformis</t>
  </si>
  <si>
    <t>Juncus alpinoarticulatus</t>
  </si>
  <si>
    <t>Juncus balticus</t>
  </si>
  <si>
    <t>Juncus brevicaudatus</t>
  </si>
  <si>
    <t>Juncus bufonius</t>
  </si>
  <si>
    <t>Juncus castaneus ssp. castaneus</t>
  </si>
  <si>
    <t>Juncus compressus</t>
  </si>
  <si>
    <t>Juncus confusus</t>
  </si>
  <si>
    <t>Juncus dudleyi</t>
  </si>
  <si>
    <t>Juncus ensifolius var. ensifolius</t>
  </si>
  <si>
    <t>Juncus ensifolius var. montanus</t>
  </si>
  <si>
    <t>Juncus filiformis</t>
  </si>
  <si>
    <t>Juncus interior</t>
  </si>
  <si>
    <t>Juncus longistylis var. longistylis</t>
  </si>
  <si>
    <t>Juncus nevadensis</t>
  </si>
  <si>
    <t>Juncus nodosus var. nodosus</t>
  </si>
  <si>
    <t>Juncus stygius ssp. americanus</t>
  </si>
  <si>
    <t>Juncus tenuis</t>
  </si>
  <si>
    <t>Juncus torreyi</t>
  </si>
  <si>
    <t>Juncus triglumis var. albescens</t>
  </si>
  <si>
    <t>Juncus vaseyi</t>
  </si>
  <si>
    <t>Jungermannia exsertifolia</t>
  </si>
  <si>
    <t>Junghuhnia collabens</t>
  </si>
  <si>
    <t>Juniperus communis var. depressa</t>
  </si>
  <si>
    <t>Juniperus horizontalis</t>
  </si>
  <si>
    <t>Juniperus scopulorum</t>
  </si>
  <si>
    <t>Kaernefeltia californica</t>
  </si>
  <si>
    <t>Kaernefeltia merrillii</t>
  </si>
  <si>
    <t>Kali collinum</t>
  </si>
  <si>
    <t>Kali tragus</t>
  </si>
  <si>
    <t>Kalmia microphylla var. microphylla</t>
  </si>
  <si>
    <t>Kalmia polifolia</t>
  </si>
  <si>
    <t>Kalmia procumbens</t>
  </si>
  <si>
    <t>Kelleromyxa fimicola</t>
  </si>
  <si>
    <t>Kiaeria blyttii</t>
  </si>
  <si>
    <t>Knautia arvensis</t>
  </si>
  <si>
    <t>Koeleria macrantha</t>
  </si>
  <si>
    <t>Krascheninnikovia lanata</t>
  </si>
  <si>
    <t>Laccaria laccata</t>
  </si>
  <si>
    <t>Lachnella oblongispora</t>
  </si>
  <si>
    <t>Lachnellula agassizii</t>
  </si>
  <si>
    <t>Lachnellula occidentalis</t>
  </si>
  <si>
    <t>Lactarius aspideus</t>
  </si>
  <si>
    <t>Lactarius controversus</t>
  </si>
  <si>
    <t>Lactarius deliciosus</t>
  </si>
  <si>
    <t>Lactarius griseus</t>
  </si>
  <si>
    <t>Lactarius helvus</t>
  </si>
  <si>
    <t>Lactarius indigo</t>
  </si>
  <si>
    <t>Lactarius montanus</t>
  </si>
  <si>
    <t>Lactarius mucidus</t>
  </si>
  <si>
    <t>Lactarius pubescens</t>
  </si>
  <si>
    <t>Lactarius repraesentaneus</t>
  </si>
  <si>
    <t>Lactarius resimus</t>
  </si>
  <si>
    <t>Lactarius rufus</t>
  </si>
  <si>
    <t>Lactarius scrobiculatus</t>
  </si>
  <si>
    <t>Lactarius subdulcis</t>
  </si>
  <si>
    <t>Lactarius subvernalis</t>
  </si>
  <si>
    <t>Lactarius torminosus</t>
  </si>
  <si>
    <t>Lactarius vietus</t>
  </si>
  <si>
    <t>Lactifluus luteolus</t>
  </si>
  <si>
    <t>Lactuca biennis</t>
  </si>
  <si>
    <t>Lactuca serriola</t>
  </si>
  <si>
    <t>Laetiporus conifericola</t>
  </si>
  <si>
    <t>Lambiella caeca</t>
  </si>
  <si>
    <t>Lamiastrum galeobdolon</t>
  </si>
  <si>
    <t>Lamium album</t>
  </si>
  <si>
    <t>Lamium amplexicaule</t>
  </si>
  <si>
    <t>Laportea canadensis</t>
  </si>
  <si>
    <t>Lappula fremontii</t>
  </si>
  <si>
    <t>Lappula occidentalis var. cupulata</t>
  </si>
  <si>
    <t>Lappula occidentalis var. occidentalis</t>
  </si>
  <si>
    <t>Lappula squarrosa</t>
  </si>
  <si>
    <t>Lapsana communis</t>
  </si>
  <si>
    <t>Larix laricina</t>
  </si>
  <si>
    <t>Lasallia papulosa</t>
  </si>
  <si>
    <t>Lasallia pensylvanica</t>
  </si>
  <si>
    <t>Lathagrium fuscovirens</t>
  </si>
  <si>
    <t>Lathagrium undulatum</t>
  </si>
  <si>
    <t>Lathyrus ochroleucus</t>
  </si>
  <si>
    <t>Lathyrus palustris</t>
  </si>
  <si>
    <t>Lathyrus sativus</t>
  </si>
  <si>
    <t>Lathyrus tuberosus</t>
  </si>
  <si>
    <t>Lathyrus venosus</t>
  </si>
  <si>
    <t>Lavatera thuringiaca</t>
  </si>
  <si>
    <t>Laxitextum bicolor</t>
  </si>
  <si>
    <t>Lecanactis abietina</t>
  </si>
  <si>
    <t>Lecania cyrtella</t>
  </si>
  <si>
    <t>Lecania dubitans</t>
  </si>
  <si>
    <t>Lecania erysibe</t>
  </si>
  <si>
    <t>Lecania fuscella</t>
  </si>
  <si>
    <t>Lecanora albellula</t>
  </si>
  <si>
    <t>Lecanora albopruinosa</t>
  </si>
  <si>
    <t>Lecanora allophana</t>
  </si>
  <si>
    <t>Lecanora argentata</t>
  </si>
  <si>
    <t>Lecanora argentea</t>
  </si>
  <si>
    <t>Lecanora argopholis</t>
  </si>
  <si>
    <t>Lecanora cadubriae</t>
  </si>
  <si>
    <t>Lecanora cenisia</t>
  </si>
  <si>
    <t>Lecanora chlarotera</t>
  </si>
  <si>
    <t>Lecanora circumborealis</t>
  </si>
  <si>
    <t>Lecanora epibryon</t>
  </si>
  <si>
    <t>Lecanora geophila</t>
  </si>
  <si>
    <t>Lecanora hypoptoides</t>
  </si>
  <si>
    <t>Lecanora impudens</t>
  </si>
  <si>
    <t>Lecanora intricata</t>
  </si>
  <si>
    <t>Lecanora polytropa</t>
  </si>
  <si>
    <t>Lecanora populicola</t>
  </si>
  <si>
    <t>Lecanora pulicaris</t>
  </si>
  <si>
    <t>Lecanora rugosella</t>
  </si>
  <si>
    <t>Lecanora rupicola</t>
  </si>
  <si>
    <t>Lecanora subintricata</t>
  </si>
  <si>
    <t>Lecanora subrugosa</t>
  </si>
  <si>
    <t>Lecanora symmicta</t>
  </si>
  <si>
    <t>Lecanora valesiaca</t>
  </si>
  <si>
    <t>Lecanora varia</t>
  </si>
  <si>
    <t>Leccinellum pseudoscabrum</t>
  </si>
  <si>
    <t>Leccinum aurantiacum</t>
  </si>
  <si>
    <t>Leccinum insigne</t>
  </si>
  <si>
    <t>Leccinum scabrum</t>
  </si>
  <si>
    <t>Lechea intermedia var. depauperata</t>
  </si>
  <si>
    <t>Lecidea atrobrunnea</t>
  </si>
  <si>
    <t>Lecidea atrobrunnea ssp. atrobrunnea</t>
  </si>
  <si>
    <t>Lecidea auriculata</t>
  </si>
  <si>
    <t>Lecidea brachyspora</t>
  </si>
  <si>
    <t>Lecidea diducens</t>
  </si>
  <si>
    <t>Lecidea laboriosa</t>
  </si>
  <si>
    <t>Lecidea lapicida</t>
  </si>
  <si>
    <t>Lecidea lithophila</t>
  </si>
  <si>
    <t>Lecidea nylanderi</t>
  </si>
  <si>
    <t>Lecidea plana</t>
  </si>
  <si>
    <t>Lecidea plebeja</t>
  </si>
  <si>
    <t>Lecidea tessellata</t>
  </si>
  <si>
    <t>Lecidea turgidula</t>
  </si>
  <si>
    <t>Lecidella carpathica</t>
  </si>
  <si>
    <t>Lecidella elaeochroma</t>
  </si>
  <si>
    <t>Lecidella euphorea</t>
  </si>
  <si>
    <t>Lecidella patavina</t>
  </si>
  <si>
    <t>Lecidella stigmatea</t>
  </si>
  <si>
    <t>Lecidella wulfenii</t>
  </si>
  <si>
    <t>Leersia oryzoides</t>
  </si>
  <si>
    <t>Leiomylia anomala</t>
  </si>
  <si>
    <t>Lemna minor</t>
  </si>
  <si>
    <t>Lemna trisulca</t>
  </si>
  <si>
    <t>Lemna turionifera</t>
  </si>
  <si>
    <t>Lempholemma cladodes</t>
  </si>
  <si>
    <t>Lens culinaris</t>
  </si>
  <si>
    <t>Lentinus arcularius</t>
  </si>
  <si>
    <t>Lentinus brumalis</t>
  </si>
  <si>
    <t>Lentinus sajor-caju</t>
  </si>
  <si>
    <t>Lenzites betulinus</t>
  </si>
  <si>
    <t>Leonurus cardiaca ssp. cardiaca</t>
  </si>
  <si>
    <t>Lepidium appelianum</t>
  </si>
  <si>
    <t>Lepidium campestre</t>
  </si>
  <si>
    <t>Lepidium chalepense</t>
  </si>
  <si>
    <t>Lepidium densiflorum</t>
  </si>
  <si>
    <t>Lepidium draba</t>
  </si>
  <si>
    <t>Lepidium perfoliatum</t>
  </si>
  <si>
    <t>Lepidium ramosissimum</t>
  </si>
  <si>
    <t>Lepidium ruderale</t>
  </si>
  <si>
    <t>Lepidium sativum</t>
  </si>
  <si>
    <t>Lepidozia reptans</t>
  </si>
  <si>
    <t>Lepiota atrodisca</t>
  </si>
  <si>
    <t>Lepiota clypeolaria</t>
  </si>
  <si>
    <t>Lepiota cortinarius</t>
  </si>
  <si>
    <t>Lepiota cristata</t>
  </si>
  <si>
    <t>Lepiota josserandii</t>
  </si>
  <si>
    <t>Lepista irina</t>
  </si>
  <si>
    <t>Lepista nuda</t>
  </si>
  <si>
    <t>Lepista panaeolus</t>
  </si>
  <si>
    <t>Lepraria membranacea</t>
  </si>
  <si>
    <t>Lepraria neglecta</t>
  </si>
  <si>
    <t>Leproplaca cirrochroa</t>
  </si>
  <si>
    <t>Leptobryum pyriforme</t>
  </si>
  <si>
    <t>Leptochloa fusca ssp. fascicularis</t>
  </si>
  <si>
    <t>Leptodictyum riparium</t>
  </si>
  <si>
    <t>Leptogium saturninum</t>
  </si>
  <si>
    <t>Leratiomyces squamosus</t>
  </si>
  <si>
    <t>Leskea gracilescens</t>
  </si>
  <si>
    <t>Leskea obscura</t>
  </si>
  <si>
    <t>Leskea polycarpa</t>
  </si>
  <si>
    <t>Leskeella nervosa</t>
  </si>
  <si>
    <t>Letharia vulpina</t>
  </si>
  <si>
    <t>Leucanthemum vulgare</t>
  </si>
  <si>
    <t>Leucoagaricus leucothites</t>
  </si>
  <si>
    <t>Leucocoprinus birnbaumii</t>
  </si>
  <si>
    <t>Leucocoprinus cepistipes</t>
  </si>
  <si>
    <t>Leucogyrophana mollusca</t>
  </si>
  <si>
    <t>Leucopaxillus albissimus</t>
  </si>
  <si>
    <t>Leucopaxillus giganteus</t>
  </si>
  <si>
    <t>Leucopaxillus piceinus</t>
  </si>
  <si>
    <t>Leucophysalis grandiflora</t>
  </si>
  <si>
    <t>Leucostoma curreyi</t>
  </si>
  <si>
    <t>Leucostoma kunzei</t>
  </si>
  <si>
    <t>Leucostoma persoonii</t>
  </si>
  <si>
    <t>Leucostoma translucens</t>
  </si>
  <si>
    <t>Levisticum officinale</t>
  </si>
  <si>
    <t>Leymus angustus</t>
  </si>
  <si>
    <t>Leymus arenarius</t>
  </si>
  <si>
    <t>Leymus cinereus</t>
  </si>
  <si>
    <t>Leymus innovatus ssp. innovatus</t>
  </si>
  <si>
    <t>Leymus mollis ssp. mollis</t>
  </si>
  <si>
    <t>Liatris ligulistylis</t>
  </si>
  <si>
    <t>Liatris punctata var. punctata</t>
  </si>
  <si>
    <t>Lichenomphalia hudsoniana</t>
  </si>
  <si>
    <t>Lichenomphalia umbellifera</t>
  </si>
  <si>
    <t>Lichinella nigritella</t>
  </si>
  <si>
    <t>Lilaea scilloides</t>
  </si>
  <si>
    <t>Lilium philadelphicum var. andinum</t>
  </si>
  <si>
    <t>Lilium philadelphicum var. andinum f immaculata</t>
  </si>
  <si>
    <t>Lilium philadelphicum var. philadelphicum</t>
  </si>
  <si>
    <t>Limacella delicata</t>
  </si>
  <si>
    <t>Limacella illinita</t>
  </si>
  <si>
    <t>Limonium vulgare</t>
  </si>
  <si>
    <t>Limosella aquatica</t>
  </si>
  <si>
    <t>Linanthus septentrionalis</t>
  </si>
  <si>
    <t>Linaria dalmatica ssp. dalmatica</t>
  </si>
  <si>
    <t>Linaria maroccana</t>
  </si>
  <si>
    <t>Linaria vulgaris</t>
  </si>
  <si>
    <t>Linnaea borealis ssp. americana</t>
  </si>
  <si>
    <t>Linum compactum</t>
  </si>
  <si>
    <t>Linum lewisii var. lewisii</t>
  </si>
  <si>
    <t>Linum rigidum var. rigidum</t>
  </si>
  <si>
    <t>Linum usitatissimum</t>
  </si>
  <si>
    <t>Liochlaena lanceolata</t>
  </si>
  <si>
    <t>Liparis loeselii</t>
  </si>
  <si>
    <t>Listera borealis</t>
  </si>
  <si>
    <t>Lithophragma glabrum</t>
  </si>
  <si>
    <t>Lithospermum canescens</t>
  </si>
  <si>
    <t>Lithospermum incisum</t>
  </si>
  <si>
    <t>Lithospermum ruderale</t>
  </si>
  <si>
    <t>Lobaria hallii</t>
  </si>
  <si>
    <t>Lobaria pulmonaria</t>
  </si>
  <si>
    <t>Lobaria scrobiculata</t>
  </si>
  <si>
    <t>Lobelia dortmanna</t>
  </si>
  <si>
    <t>Lobelia kalmii</t>
  </si>
  <si>
    <t>Lobelia spicata var. hirtella</t>
  </si>
  <si>
    <t>Lobothallia alphoplaca</t>
  </si>
  <si>
    <t>Loeskypnum badium</t>
  </si>
  <si>
    <t>Logfia arvensis</t>
  </si>
  <si>
    <t>Lolium multiflorum</t>
  </si>
  <si>
    <t>Lolium perenne ssp. perenne</t>
  </si>
  <si>
    <t>Lolium persicum</t>
  </si>
  <si>
    <t>Lolium temulentum ssp. temulentum</t>
  </si>
  <si>
    <t>Lomatium cous</t>
  </si>
  <si>
    <t>Lomatium dissectum var. multifidum</t>
  </si>
  <si>
    <t>Lomatium foeniculaceum ssp. foeniculaceum</t>
  </si>
  <si>
    <t>Lomatium macrocarpum</t>
  </si>
  <si>
    <t>Lomatium orientale</t>
  </si>
  <si>
    <t>Lomatogonium rotatum var. fontanum</t>
  </si>
  <si>
    <t>Lonicera dioica</t>
  </si>
  <si>
    <t>Lonicera involucrata</t>
  </si>
  <si>
    <t>Lonicera morrowii</t>
  </si>
  <si>
    <t>Lonicera oblongifolia</t>
  </si>
  <si>
    <t>Lonicera tatarica</t>
  </si>
  <si>
    <t>Lonicera villosa var. solonis</t>
  </si>
  <si>
    <t>Lonicera x bella</t>
  </si>
  <si>
    <t>Lopharia cinerascens</t>
  </si>
  <si>
    <t>Lophocolea heterophylla ssp. heterophylla</t>
  </si>
  <si>
    <t>Lophocolea minor</t>
  </si>
  <si>
    <t>Lophozia ventricosa var. longiflora</t>
  </si>
  <si>
    <t>Lophozia wenzelii</t>
  </si>
  <si>
    <t>Lophoziopsis excisa</t>
  </si>
  <si>
    <t>Lophoziopsis longidens</t>
  </si>
  <si>
    <t>Lotus corniculatus</t>
  </si>
  <si>
    <t>Lotus pedunculatus</t>
  </si>
  <si>
    <t>Lotus unifoliolatus var. unifoliolatus</t>
  </si>
  <si>
    <t>Lupinus argenteus var. argenteus</t>
  </si>
  <si>
    <t>Lupinus parviflorus</t>
  </si>
  <si>
    <t>Lupinus pusillus ssp. pusillus</t>
  </si>
  <si>
    <t>Lupinus x alpestris</t>
  </si>
  <si>
    <t>Luzula acuminata var. acuminata</t>
  </si>
  <si>
    <t>Luzula campestris var. pallescens</t>
  </si>
  <si>
    <t>Luzula confusa</t>
  </si>
  <si>
    <t>Luzula multiflora ssp. frigida</t>
  </si>
  <si>
    <t>Luzula multiflora ssp. multiflora</t>
  </si>
  <si>
    <t>Luzula parviflora ssp. parviflora</t>
  </si>
  <si>
    <t>Lycium barbarum</t>
  </si>
  <si>
    <t>Lycogala epidendrum</t>
  </si>
  <si>
    <t>Lycoperdon excipuliforme</t>
  </si>
  <si>
    <t>Lycoperdon molle</t>
  </si>
  <si>
    <t>Lycoperdon perlatum</t>
  </si>
  <si>
    <t>Lycopodiella inundata</t>
  </si>
  <si>
    <t>Lycopodium annotinum</t>
  </si>
  <si>
    <t>Lycopodium dendroideum</t>
  </si>
  <si>
    <t>Lycopodium hickeyi</t>
  </si>
  <si>
    <t>Lycopodium lagopus</t>
  </si>
  <si>
    <t>Lycopus americanus</t>
  </si>
  <si>
    <t>Lycopus asper</t>
  </si>
  <si>
    <t>Lycopus uniflorus var. uniflorus</t>
  </si>
  <si>
    <t>Lygodesmia juncea</t>
  </si>
  <si>
    <t>Lyophyllum decastes</t>
  </si>
  <si>
    <t>Lysimachia ciliata</t>
  </si>
  <si>
    <t>Lysimachia hybrida</t>
  </si>
  <si>
    <t>Lysimachia maritima</t>
  </si>
  <si>
    <t>Lysimachia thyrsiflora</t>
  </si>
  <si>
    <t>Lythrum salicaria</t>
  </si>
  <si>
    <t>Macrolepiota procera</t>
  </si>
  <si>
    <t>Macrotyphula juncea</t>
  </si>
  <si>
    <t>Madia glomerata</t>
  </si>
  <si>
    <t>Maianthemum canadense</t>
  </si>
  <si>
    <t>Maianthemum racemosum ssp. amplexicaule</t>
  </si>
  <si>
    <t>Maianthemum stellatum</t>
  </si>
  <si>
    <t>Maianthemum trifolium</t>
  </si>
  <si>
    <t>Malaxis monophyllos var. brachypoda</t>
  </si>
  <si>
    <t>Malaxis paludosa</t>
  </si>
  <si>
    <t>Malcolmia africana</t>
  </si>
  <si>
    <t>Malva alcea</t>
  </si>
  <si>
    <t>Malva moschata</t>
  </si>
  <si>
    <t>Malva neglecta</t>
  </si>
  <si>
    <t>Malva parviflora</t>
  </si>
  <si>
    <t>Malva pusilla</t>
  </si>
  <si>
    <t>Malva sylvestris</t>
  </si>
  <si>
    <t>Malva verticillata</t>
  </si>
  <si>
    <t>Marasmius cystidiosus</t>
  </si>
  <si>
    <t>Marasmius epiphyllus</t>
  </si>
  <si>
    <t>Marasmius oreades</t>
  </si>
  <si>
    <t>Marasmius rotula</t>
  </si>
  <si>
    <t>Marchantia polymorpha</t>
  </si>
  <si>
    <t>Marchantia quadrata</t>
  </si>
  <si>
    <t>Marrubium vulgare</t>
  </si>
  <si>
    <t>Marsilea vestita</t>
  </si>
  <si>
    <t>Marsupella emarginata</t>
  </si>
  <si>
    <t>Massalongia carnosa</t>
  </si>
  <si>
    <t>Matricaria chamomilla</t>
  </si>
  <si>
    <t>Matricaria discoidea</t>
  </si>
  <si>
    <t>Matteuccia struthiopteris var. pensylvanica</t>
  </si>
  <si>
    <t>Matthiola longipetala</t>
  </si>
  <si>
    <t>Medicago lupulina</t>
  </si>
  <si>
    <t>Medicago polymorpha</t>
  </si>
  <si>
    <t>Medicago sativa ssp. falcata</t>
  </si>
  <si>
    <t>Medicago sativa ssp. sativa</t>
  </si>
  <si>
    <t>Meesia longiseta</t>
  </si>
  <si>
    <t>Meesia triquetra</t>
  </si>
  <si>
    <t>Meesia uliginosa</t>
  </si>
  <si>
    <t>Megalaria laureri</t>
  </si>
  <si>
    <t>Megaspora verrucosa</t>
  </si>
  <si>
    <t>Melampyrum lineare</t>
  </si>
  <si>
    <t>Melanelia hepatizon</t>
  </si>
  <si>
    <t>Melanelia stygia</t>
  </si>
  <si>
    <t>Melanelixia albertana</t>
  </si>
  <si>
    <t>Melanelixia subargentifera</t>
  </si>
  <si>
    <t>Melanelixia subaurifera</t>
  </si>
  <si>
    <t>Melanohalea elegantula</t>
  </si>
  <si>
    <t>Melanohalea exasperata</t>
  </si>
  <si>
    <t>Melanohalea exasperatula</t>
  </si>
  <si>
    <t>Melanohalea halei</t>
  </si>
  <si>
    <t>Melanohalea infumata</t>
  </si>
  <si>
    <t>Melanohalea olivacea</t>
  </si>
  <si>
    <t>Melanohalea septentrionalis</t>
  </si>
  <si>
    <t>Melanohalea subolivacea</t>
  </si>
  <si>
    <t>Melanoleuca cognata</t>
  </si>
  <si>
    <t>Melanoleuca grammopodia</t>
  </si>
  <si>
    <t>Melanoleuca melaleuca</t>
  </si>
  <si>
    <t>Melanomma pulvis-pyrius</t>
  </si>
  <si>
    <t>Melanomma subdispersum</t>
  </si>
  <si>
    <t>Melica bulbosa</t>
  </si>
  <si>
    <t>Melilotus albus</t>
  </si>
  <si>
    <t>Melilotus wolgicus</t>
  </si>
  <si>
    <t>Mentha canadensis</t>
  </si>
  <si>
    <t>Mentha spicata</t>
  </si>
  <si>
    <t>Mentzelia albicaulis</t>
  </si>
  <si>
    <t>Mentzelia decapetala</t>
  </si>
  <si>
    <t>Menyanthes trifoliata</t>
  </si>
  <si>
    <t>Merismodes fasciculata</t>
  </si>
  <si>
    <t>Mertensia lanceolata</t>
  </si>
  <si>
    <t>Mertensia paniculata var. paniculata</t>
  </si>
  <si>
    <t>Mesoptychia collaris</t>
  </si>
  <si>
    <t>Mesoptychia heterocolpos</t>
  </si>
  <si>
    <t>Mesoptychia rutheana var. rutheana</t>
  </si>
  <si>
    <t>Micarea assimilata</t>
  </si>
  <si>
    <t>Micarea incrassata</t>
  </si>
  <si>
    <t>Micarea melaena</t>
  </si>
  <si>
    <t>Micarea misella</t>
  </si>
  <si>
    <t>Micranthes occidentalis</t>
  </si>
  <si>
    <t>Micranthes pensylvanica</t>
  </si>
  <si>
    <t>Microcalicium disseminatum</t>
  </si>
  <si>
    <t>Microstoma protractum</t>
  </si>
  <si>
    <t>Milium effusum var. cisatlanticum</t>
  </si>
  <si>
    <t>Mimulus ringens var. ringens</t>
  </si>
  <si>
    <t>Minuartia dawsonensis</t>
  </si>
  <si>
    <t>Minuartia rubella</t>
  </si>
  <si>
    <t>Mirabilis albida</t>
  </si>
  <si>
    <t>Mirabilis linearis</t>
  </si>
  <si>
    <t>Mirabilis nyctaginea</t>
  </si>
  <si>
    <t>Miriquidica scotopholis</t>
  </si>
  <si>
    <t>Mitella nuda</t>
  </si>
  <si>
    <t>Mitrula paludosa</t>
  </si>
  <si>
    <t>Mnium ambiguum</t>
  </si>
  <si>
    <t>Mnium marginatum</t>
  </si>
  <si>
    <t>Mnium spinulosum</t>
  </si>
  <si>
    <t>Mnium stellare</t>
  </si>
  <si>
    <t>Mnium thomsonii</t>
  </si>
  <si>
    <t>Moehringia lateriflora</t>
  </si>
  <si>
    <t>Moehringia macrophylla</t>
  </si>
  <si>
    <t>Monarda fistulosa var. menthifolia</t>
  </si>
  <si>
    <t>Monarda fistulosa var. mollis</t>
  </si>
  <si>
    <t>Moneses uniflora</t>
  </si>
  <si>
    <t>Monilinia fructicola</t>
  </si>
  <si>
    <t>Monolepis nuttalliana</t>
  </si>
  <si>
    <t>Monotropa hypopithys</t>
  </si>
  <si>
    <t>Monotropa uniflora</t>
  </si>
  <si>
    <t>Montanelia disjuncta</t>
  </si>
  <si>
    <t>Montanelia panniformis</t>
  </si>
  <si>
    <t>Montanelia saximontana</t>
  </si>
  <si>
    <t>Montanelia sorediata</t>
  </si>
  <si>
    <t>Montia linearis</t>
  </si>
  <si>
    <t>Morchella americana</t>
  </si>
  <si>
    <t>Morchella deliciosa</t>
  </si>
  <si>
    <t>Morchella diminutiva</t>
  </si>
  <si>
    <t>Morchella elata</t>
  </si>
  <si>
    <t>Morchella semilibera</t>
  </si>
  <si>
    <t>Mucilago crustacea</t>
  </si>
  <si>
    <t>Muhlenbergia andina</t>
  </si>
  <si>
    <t>Muhlenbergia asperifolia</t>
  </si>
  <si>
    <t>Muhlenbergia cuspidata</t>
  </si>
  <si>
    <t>Muhlenbergia glomerata</t>
  </si>
  <si>
    <t>Muhlenbergia mexicana</t>
  </si>
  <si>
    <t>Muhlenbergia racemosa</t>
  </si>
  <si>
    <t>Muhlenbergia richardsonis</t>
  </si>
  <si>
    <t>Mulgedium pulchellum</t>
  </si>
  <si>
    <t>Munroa squarrosa</t>
  </si>
  <si>
    <t>Musineon divaricatum</t>
  </si>
  <si>
    <t>Mutatoderma mutatum</t>
  </si>
  <si>
    <t>Mutinus caninus</t>
  </si>
  <si>
    <t>Mutinus elegans</t>
  </si>
  <si>
    <t>Mutinus ravenelii</t>
  </si>
  <si>
    <t>Mycena alcalina</t>
  </si>
  <si>
    <t>Mycena galericulata</t>
  </si>
  <si>
    <t>Mycena haematopus</t>
  </si>
  <si>
    <t>Mycena inclinata</t>
  </si>
  <si>
    <t>Mycena lilacifolia</t>
  </si>
  <si>
    <t>Mycena overholtzii</t>
  </si>
  <si>
    <t>Mycena pseudoinclinata</t>
  </si>
  <si>
    <t>Mycena pura</t>
  </si>
  <si>
    <t>Mycena strobilinoidea</t>
  </si>
  <si>
    <t>Mycenastrum corium</t>
  </si>
  <si>
    <t>Mycetinis scorodonius</t>
  </si>
  <si>
    <t>Mycoacia stenodon</t>
  </si>
  <si>
    <t>Mycoacia uda</t>
  </si>
  <si>
    <t>Mycobilimbia berengeriana</t>
  </si>
  <si>
    <t>Mycobilimbia pilularis</t>
  </si>
  <si>
    <t>Mycobilimbia tetramera</t>
  </si>
  <si>
    <t>Mycoblastus alpinus</t>
  </si>
  <si>
    <t>Mycoblastus sanguinarius</t>
  </si>
  <si>
    <t>Mycocalicium subtile</t>
  </si>
  <si>
    <t>Myosotis arvensis</t>
  </si>
  <si>
    <t>Myosurus apetalus var. borealis</t>
  </si>
  <si>
    <t>Myosurus apetalus var. montanus</t>
  </si>
  <si>
    <t>Myosurus minimus</t>
  </si>
  <si>
    <t>Myrica gale</t>
  </si>
  <si>
    <t>Myriolecis albescens</t>
  </si>
  <si>
    <t>Myriolecis contractula</t>
  </si>
  <si>
    <t>Myriolecis crenulata</t>
  </si>
  <si>
    <t>Myriolecis dispersa</t>
  </si>
  <si>
    <t>Myriolecis flowersiana</t>
  </si>
  <si>
    <t>Myriolecis hagenii</t>
  </si>
  <si>
    <t>Myriolecis persimilis</t>
  </si>
  <si>
    <t>Myriolecis sambuci</t>
  </si>
  <si>
    <t>Myriolecis zosterae</t>
  </si>
  <si>
    <t>Myriophyllum alterniflorum</t>
  </si>
  <si>
    <t>Myriophyllum pinnatum</t>
  </si>
  <si>
    <t>Myriophyllum sibiricum</t>
  </si>
  <si>
    <t>Myriophyllum verticillatum</t>
  </si>
  <si>
    <t>Myriosclerotinia caricis-ampullaceae</t>
  </si>
  <si>
    <t>Myriospora smaragdula</t>
  </si>
  <si>
    <t>Myurella julacea</t>
  </si>
  <si>
    <t>Myxarium nucleatum</t>
  </si>
  <si>
    <t>Myxomphalia maura</t>
  </si>
  <si>
    <t>Najas flexilis</t>
  </si>
  <si>
    <t>Nassella viridula</t>
  </si>
  <si>
    <t>Nasturtium officinale</t>
  </si>
  <si>
    <t>Navarretia saximontana</t>
  </si>
  <si>
    <t>Neckera pennata</t>
  </si>
  <si>
    <t>Nectria cinnabarina</t>
  </si>
  <si>
    <t>Nectria fenestrata</t>
  </si>
  <si>
    <t>Nectria flavoviridis</t>
  </si>
  <si>
    <t>Nectria peziza</t>
  </si>
  <si>
    <t>Nemania serpens</t>
  </si>
  <si>
    <t>Neoantrodia serialis</t>
  </si>
  <si>
    <t>Neoantrodia variiformis</t>
  </si>
  <si>
    <t>Neofavolus alveolaris</t>
  </si>
  <si>
    <t>Neoholmgrenia andina</t>
  </si>
  <si>
    <t>Neolentinus lepideus</t>
  </si>
  <si>
    <t>Neoorthocaulis attenuatus</t>
  </si>
  <si>
    <t>Neottia cordata</t>
  </si>
  <si>
    <t>Nepeta cataria</t>
  </si>
  <si>
    <t>Nephroma arcticum</t>
  </si>
  <si>
    <t>Nephroma bellum</t>
  </si>
  <si>
    <t>Nephroma helveticum</t>
  </si>
  <si>
    <t>Nephroma parile</t>
  </si>
  <si>
    <t>Nephroma resupinatum</t>
  </si>
  <si>
    <t>Neslia paniculata</t>
  </si>
  <si>
    <t>Nicandra physalodes</t>
  </si>
  <si>
    <t>Niphotrichum canescens</t>
  </si>
  <si>
    <t>Nothocalais cuspidata</t>
  </si>
  <si>
    <t>Nuphar variegata</t>
  </si>
  <si>
    <t>Nuttallanthus texanus</t>
  </si>
  <si>
    <t>Nymphaea leibergii</t>
  </si>
  <si>
    <t>Nymphaea loriana</t>
  </si>
  <si>
    <t>Nymphaea tetragona</t>
  </si>
  <si>
    <t>Ochrolechia androgyna</t>
  </si>
  <si>
    <t>Ochrolechia arborea</t>
  </si>
  <si>
    <t>Ochrolechia frigida</t>
  </si>
  <si>
    <t>Ochrolechia inaequatula</t>
  </si>
  <si>
    <t>Ochrolechia upsaliensis</t>
  </si>
  <si>
    <t>Odontites vulgaris</t>
  </si>
  <si>
    <t>Odontoschisma denudatum</t>
  </si>
  <si>
    <t>Odontoschisma fluitans</t>
  </si>
  <si>
    <t>Odontoschisma macounii</t>
  </si>
  <si>
    <t>Oenothera biennis</t>
  </si>
  <si>
    <t>Oenothera caespitosa ssp. caespitosa</t>
  </si>
  <si>
    <t>Oenothera flava</t>
  </si>
  <si>
    <t>Oenothera nuttallii</t>
  </si>
  <si>
    <t>Oenothera parviflora</t>
  </si>
  <si>
    <t>Oenothera serrulata</t>
  </si>
  <si>
    <t>Oenothera suffrutescens</t>
  </si>
  <si>
    <t>Oenothera villosa ssp. strigosa</t>
  </si>
  <si>
    <t>Oenothera villosa ssp. villosa</t>
  </si>
  <si>
    <t>Oncophorus virens</t>
  </si>
  <si>
    <t>Oncophorus wahlenbergii</t>
  </si>
  <si>
    <t>Onnia circinata</t>
  </si>
  <si>
    <t>Onnia tomentosa</t>
  </si>
  <si>
    <t>Onobrychis viciifolia</t>
  </si>
  <si>
    <t>Onosmodium molle var. occidentale</t>
  </si>
  <si>
    <t>Ophioparma lapponica</t>
  </si>
  <si>
    <t>Ophioparma ventosa</t>
  </si>
  <si>
    <t>Opuntia fragilis var. fragilis</t>
  </si>
  <si>
    <t>Opuntia polyacantha var. polyacantha</t>
  </si>
  <si>
    <t>Orobanche corymbosa ssp. mutabilis</t>
  </si>
  <si>
    <t>Orobanche fasciculata</t>
  </si>
  <si>
    <t>Orobanche ludoviciana</t>
  </si>
  <si>
    <t>Orobanche uniflora var. occidentalis</t>
  </si>
  <si>
    <t>Orthilia secunda</t>
  </si>
  <si>
    <t>Orthocarpus luteus</t>
  </si>
  <si>
    <t>Orthothecium chryseum</t>
  </si>
  <si>
    <t>Orthotrichum affine</t>
  </si>
  <si>
    <t>Orthotrichum anomalum</t>
  </si>
  <si>
    <t>Orthotrichum elegans</t>
  </si>
  <si>
    <t>Orthotrichum laevigatum</t>
  </si>
  <si>
    <t>Orthotrichum obtusifolium</t>
  </si>
  <si>
    <t>Orthotrichum pumilum</t>
  </si>
  <si>
    <t>Orthotrichum rupestre</t>
  </si>
  <si>
    <t>Orthotrichum speciosum</t>
  </si>
  <si>
    <t>Orthotrichum stellatum</t>
  </si>
  <si>
    <t>Orthotrichum strangulatum</t>
  </si>
  <si>
    <t>Oryzopsis asperifolia</t>
  </si>
  <si>
    <t>Osmorhiza berteroi</t>
  </si>
  <si>
    <t>Osmorhiza depauperata</t>
  </si>
  <si>
    <t>Osmorhiza longistylis</t>
  </si>
  <si>
    <t>Otidea bufonia</t>
  </si>
  <si>
    <t>Otidea onotica</t>
  </si>
  <si>
    <t>Oxalis corniculata</t>
  </si>
  <si>
    <t>Oxalis dillenii</t>
  </si>
  <si>
    <t>Oxalis stricta</t>
  </si>
  <si>
    <t>Oxyporus corticola</t>
  </si>
  <si>
    <t>Oxyporus populinus</t>
  </si>
  <si>
    <t>Oxytropis besseyi var. besseyi</t>
  </si>
  <si>
    <t>Oxytropis campestris var. dispar</t>
  </si>
  <si>
    <t>Oxytropis campestris var. gracilis</t>
  </si>
  <si>
    <t>Oxytropis campestris var. spicata</t>
  </si>
  <si>
    <t>Oxytropis deflexa var. sericea</t>
  </si>
  <si>
    <t>Oxytropis lambertii var. lambertii</t>
  </si>
  <si>
    <t>Oxytropis splendens</t>
  </si>
  <si>
    <t>Packera cana</t>
  </si>
  <si>
    <t>Packera indecora</t>
  </si>
  <si>
    <t>Packera pauciflora</t>
  </si>
  <si>
    <t>Packera paupercula</t>
  </si>
  <si>
    <t>Packera plattensis</t>
  </si>
  <si>
    <t>Packera pseudaurea var. pseudaurea</t>
  </si>
  <si>
    <t>Packera streptanthifolia var. streptanthifolia</t>
  </si>
  <si>
    <t>Paludella squarrosa</t>
  </si>
  <si>
    <t>Palustriella commutata</t>
  </si>
  <si>
    <t>Panaeolina foenisecii</t>
  </si>
  <si>
    <t>Panaeolus papilionaceus</t>
  </si>
  <si>
    <t>Panaeolus semiovatus</t>
  </si>
  <si>
    <t>Panellus serotinus</t>
  </si>
  <si>
    <t>Panellus stipticus</t>
  </si>
  <si>
    <t>Panicum capillare</t>
  </si>
  <si>
    <t>Panicum miliaceum ssp. miliaceum</t>
  </si>
  <si>
    <t>Panicum virgatum</t>
  </si>
  <si>
    <t>Pannaria conoplea</t>
  </si>
  <si>
    <t>Panus rudis</t>
  </si>
  <si>
    <t>Papaver rhoeas</t>
  </si>
  <si>
    <t>Papaver somniferum</t>
  </si>
  <si>
    <t>Paralepista flaccida</t>
  </si>
  <si>
    <t>Paraleucobryum longifolium</t>
  </si>
  <si>
    <t>Parasola plicatilis</t>
  </si>
  <si>
    <t>Parietaria pensylvanica var. pensylvanica</t>
  </si>
  <si>
    <t>Parmastomyces mollissimus</t>
  </si>
  <si>
    <t>Parmelia fraudans</t>
  </si>
  <si>
    <t>Parmelia omphalodes</t>
  </si>
  <si>
    <t>Parmelia saxatilis</t>
  </si>
  <si>
    <t>Parmelia sulcata</t>
  </si>
  <si>
    <t>Parmeliopsis ambigua</t>
  </si>
  <si>
    <t>Parmeliopsis hyperopta</t>
  </si>
  <si>
    <t>Parnassia glauca</t>
  </si>
  <si>
    <t>Parnassia kotzebuei</t>
  </si>
  <si>
    <t>Parnassia palustris</t>
  </si>
  <si>
    <t>Parnassia parviflora</t>
  </si>
  <si>
    <t>Paronychia sessiliflora</t>
  </si>
  <si>
    <t>Parthenocissus quinquefolia</t>
  </si>
  <si>
    <t>Parthenocissus vitacea</t>
  </si>
  <si>
    <t>Parvoplaca tiroliensis</t>
  </si>
  <si>
    <t>Pascopyrum smithii</t>
  </si>
  <si>
    <t>Pastinaca sativa</t>
  </si>
  <si>
    <t>Paxillus involutus</t>
  </si>
  <si>
    <t>Paxillus vernalis</t>
  </si>
  <si>
    <t>Pedicularis groenlandica</t>
  </si>
  <si>
    <t>Pedicularis labradorica</t>
  </si>
  <si>
    <t>Pedicularis lanceolata</t>
  </si>
  <si>
    <t>Pedicularis parviflora</t>
  </si>
  <si>
    <t>Pediomelum argophyllum</t>
  </si>
  <si>
    <t>Pediomelum esculentum</t>
  </si>
  <si>
    <t>Pellaea gastonyi</t>
  </si>
  <si>
    <t>Pellaea glabella ssp. occidentalis</t>
  </si>
  <si>
    <t>Pellia neesiana</t>
  </si>
  <si>
    <t>Peltigera aphthosa</t>
  </si>
  <si>
    <t>Peltigera canina</t>
  </si>
  <si>
    <t>Peltigera collina</t>
  </si>
  <si>
    <t>Peltigera didactyla</t>
  </si>
  <si>
    <t>Peltigera elisabethae</t>
  </si>
  <si>
    <t>Peltigera evansiana</t>
  </si>
  <si>
    <t>Peltigera extenuata</t>
  </si>
  <si>
    <t>Peltigera horizontalis</t>
  </si>
  <si>
    <t>Peltigera lepidophora</t>
  </si>
  <si>
    <t>Peltigera leucophlebia</t>
  </si>
  <si>
    <t>Peltigera malacea</t>
  </si>
  <si>
    <t>Peltigera neckeri</t>
  </si>
  <si>
    <t>Peltigera neopolydactyla</t>
  </si>
  <si>
    <t>Peltigera polydactylon</t>
  </si>
  <si>
    <t>Peltigera ponojensis</t>
  </si>
  <si>
    <t>Peltigera praetextata</t>
  </si>
  <si>
    <t>Peltigera retifoveata</t>
  </si>
  <si>
    <t>Peltigera rufescens</t>
  </si>
  <si>
    <t>Peltigera scabrosa</t>
  </si>
  <si>
    <t>Peltigera venosa</t>
  </si>
  <si>
    <t>Peltula patellata</t>
  </si>
  <si>
    <t>Peniophora aurantiaca</t>
  </si>
  <si>
    <t>Peniophora incarnata</t>
  </si>
  <si>
    <t>Peniophora isabellina</t>
  </si>
  <si>
    <t>Peniophora nuda</t>
  </si>
  <si>
    <t>Peniophora polygonia</t>
  </si>
  <si>
    <t>Peniophora pseudopini</t>
  </si>
  <si>
    <t>Peniophora rufa</t>
  </si>
  <si>
    <t>Peniophora septentrionalis</t>
  </si>
  <si>
    <t>Peniophora versiformis</t>
  </si>
  <si>
    <t>Peniophora violaceolivida</t>
  </si>
  <si>
    <t>Penstemon albidus</t>
  </si>
  <si>
    <t>Penstemon confertus</t>
  </si>
  <si>
    <t>Penstemon gracilis var. gracilis</t>
  </si>
  <si>
    <t>Penstemon nitidus var. nitidus</t>
  </si>
  <si>
    <t>Penstemon procerus var. procerus</t>
  </si>
  <si>
    <t>Perenniporia ellisiana</t>
  </si>
  <si>
    <t>Perenniporia fraxinophila</t>
  </si>
  <si>
    <t>Perenniporia subacida</t>
  </si>
  <si>
    <t>Perenniporia tenuis</t>
  </si>
  <si>
    <t>Perideridia gairdneri</t>
  </si>
  <si>
    <t>Peritoma serrulata</t>
  </si>
  <si>
    <t>Persicaria amphibia var. stipulacea</t>
  </si>
  <si>
    <t>Persicaria lapathifolia</t>
  </si>
  <si>
    <t>Persicaria maculosa</t>
  </si>
  <si>
    <t>Persicaria punctata</t>
  </si>
  <si>
    <t>Petasites frigidus var. nivalis</t>
  </si>
  <si>
    <t>Petasites frigidus var. palmatus</t>
  </si>
  <si>
    <t>Petasites frigidus var. sagittatus</t>
  </si>
  <si>
    <t>Petasites frigidus var. x vitifolius</t>
  </si>
  <si>
    <t>Pezicula corni</t>
  </si>
  <si>
    <t>Pezicula ocellata</t>
  </si>
  <si>
    <t>Peziza arvernensis</t>
  </si>
  <si>
    <t>Peziza repanda</t>
  </si>
  <si>
    <t>Peziza succosa</t>
  </si>
  <si>
    <t>Phacelia franklinii</t>
  </si>
  <si>
    <t>Phacelia tanacetifolia</t>
  </si>
  <si>
    <t>Phacelia thermalis</t>
  </si>
  <si>
    <t>Phaeoclavulina abietina</t>
  </si>
  <si>
    <t>Phaeoisaria sparsa</t>
  </si>
  <si>
    <t>Phaeolepiota aurea</t>
  </si>
  <si>
    <t>Phaeolus schweinitzii</t>
  </si>
  <si>
    <t>Phaeophyscia adiastola</t>
  </si>
  <si>
    <t>Phaeophyscia ciliata</t>
  </si>
  <si>
    <t>Phaeophyscia constipata</t>
  </si>
  <si>
    <t>Phaeophyscia hirsuta</t>
  </si>
  <si>
    <t>Phaeophyscia nigricans</t>
  </si>
  <si>
    <t>Phaeophyscia orbicularis</t>
  </si>
  <si>
    <t>Phaeophyscia pusilloides</t>
  </si>
  <si>
    <t>Phaeophyscia sciastra</t>
  </si>
  <si>
    <t>Phaeorrhiza nimbosa</t>
  </si>
  <si>
    <t>Phaeorrhiza sareptana</t>
  </si>
  <si>
    <t>Phaeotremella foliacea</t>
  </si>
  <si>
    <t>Phalaris canariensis</t>
  </si>
  <si>
    <t>Phallus hadriani</t>
  </si>
  <si>
    <t>Phallus impudicus</t>
  </si>
  <si>
    <t>Phanerodontia chrysosporium</t>
  </si>
  <si>
    <t>Phegopteris connectilis</t>
  </si>
  <si>
    <t>Phellinidium ferrugineofuscum</t>
  </si>
  <si>
    <t>Phellinopsis conchata</t>
  </si>
  <si>
    <t>Phellinus igniarius</t>
  </si>
  <si>
    <t>Phellinus laevigatus</t>
  </si>
  <si>
    <t>Phellinus pini</t>
  </si>
  <si>
    <t>Phellinus resinaceus</t>
  </si>
  <si>
    <t>Phellinus tremulae</t>
  </si>
  <si>
    <t>Phellinus viticola</t>
  </si>
  <si>
    <t>Phellodon tomentosus</t>
  </si>
  <si>
    <t>Phialina separabilis</t>
  </si>
  <si>
    <t>Philonotis fontana var. americana</t>
  </si>
  <si>
    <t>Philonotis fontana var. pumila</t>
  </si>
  <si>
    <t>Phlebia centrifuga</t>
  </si>
  <si>
    <t>Phlebia radiata</t>
  </si>
  <si>
    <t>Phlebia tremellosa</t>
  </si>
  <si>
    <t>Phlebiopsis crassa</t>
  </si>
  <si>
    <t>Phlebiopsis gigantea</t>
  </si>
  <si>
    <t>Phleum alpinum</t>
  </si>
  <si>
    <t>Phleum pratense ssp. pratense</t>
  </si>
  <si>
    <t>Phlox alyssifolia ssp. alyssifolia</t>
  </si>
  <si>
    <t>Phlox hoodii ssp. hoodii</t>
  </si>
  <si>
    <t>Pholiota adiposa</t>
  </si>
  <si>
    <t>Pholiota alnicola</t>
  </si>
  <si>
    <t>Pholiota aurivella</t>
  </si>
  <si>
    <t>Pholiota flammans</t>
  </si>
  <si>
    <t>Pholiota mutabilis</t>
  </si>
  <si>
    <t>Pholiota spumosa</t>
  </si>
  <si>
    <t>Pholiota squarrosa</t>
  </si>
  <si>
    <t>Pholiota squarrosoides</t>
  </si>
  <si>
    <t>Pholiota terrestris</t>
  </si>
  <si>
    <t>Phragmites australis ssp. americanus</t>
  </si>
  <si>
    <t>Phyllotopsis nidulans</t>
  </si>
  <si>
    <t>Physalis heterophylla</t>
  </si>
  <si>
    <t>Physaria arenosa ssp. arenosa</t>
  </si>
  <si>
    <t>Physaria spatulata</t>
  </si>
  <si>
    <t>Physarum album</t>
  </si>
  <si>
    <t>Physarum notabile</t>
  </si>
  <si>
    <t>Physcia adscendens</t>
  </si>
  <si>
    <t>Physcia aipolia</t>
  </si>
  <si>
    <t>Physcia alnophila</t>
  </si>
  <si>
    <t>Physcia caesia</t>
  </si>
  <si>
    <t>Physcia dimidiata</t>
  </si>
  <si>
    <t>Physcia dubia</t>
  </si>
  <si>
    <t>Physcia leptalea</t>
  </si>
  <si>
    <t>Physcia phaea</t>
  </si>
  <si>
    <t>Physcia stellaris</t>
  </si>
  <si>
    <t>Physcia tenella</t>
  </si>
  <si>
    <t>Physciella chloantha</t>
  </si>
  <si>
    <t>Physcomitrium hookeri</t>
  </si>
  <si>
    <t>Physcomitrium pyriforme</t>
  </si>
  <si>
    <t>Physconia detersa</t>
  </si>
  <si>
    <t>Physconia enteroxantha</t>
  </si>
  <si>
    <t>Physconia muscigena</t>
  </si>
  <si>
    <t>Physconia perisidiosa</t>
  </si>
  <si>
    <t>Physostegia ledinghamii</t>
  </si>
  <si>
    <t>Physostegia parviflora</t>
  </si>
  <si>
    <t>Picea glauca</t>
  </si>
  <si>
    <t>Picea mariana</t>
  </si>
  <si>
    <t>Picea pungens</t>
  </si>
  <si>
    <t>Picipes badius</t>
  </si>
  <si>
    <t>Picipes melanopus</t>
  </si>
  <si>
    <t>Picipes rhizophilus</t>
  </si>
  <si>
    <t>Picradeniopsis oppositifolia</t>
  </si>
  <si>
    <t>Piloderma bicolor</t>
  </si>
  <si>
    <t>Pinguicula villosa</t>
  </si>
  <si>
    <t>Pinguicula vulgaris</t>
  </si>
  <si>
    <t>Pinus banksiana</t>
  </si>
  <si>
    <t>Pinus contorta var. latifolia</t>
  </si>
  <si>
    <t>Pinus sylvestris</t>
  </si>
  <si>
    <t>Piptatherum canadense</t>
  </si>
  <si>
    <t>Piptatherum micranthum</t>
  </si>
  <si>
    <t>Piptatherum pungens</t>
  </si>
  <si>
    <t>Pisum sativum</t>
  </si>
  <si>
    <t>Pithya cupressina</t>
  </si>
  <si>
    <t>Placidium californicum</t>
  </si>
  <si>
    <t>Placidium lachneum</t>
  </si>
  <si>
    <t>Placidium squamulosum</t>
  </si>
  <si>
    <t>Placopyrenium fuscellum</t>
  </si>
  <si>
    <t>Placopyrenium lecideoides</t>
  </si>
  <si>
    <t>Placynthiella oligotropha</t>
  </si>
  <si>
    <t>Placynthium nigrum</t>
  </si>
  <si>
    <t>Plagiobothrys scouleri var. hispidulus</t>
  </si>
  <si>
    <t>Plagiochila porelloides</t>
  </si>
  <si>
    <t>Plagiomnium ciliare</t>
  </si>
  <si>
    <t>Plagiomnium cuspidatum</t>
  </si>
  <si>
    <t>Plagiomnium drummondii</t>
  </si>
  <si>
    <t>Plagiomnium ellipticum</t>
  </si>
  <si>
    <t>Plagiomnium medium</t>
  </si>
  <si>
    <t>Plagiomnium rostratum</t>
  </si>
  <si>
    <t>Plagiopus oederianus</t>
  </si>
  <si>
    <t>Plagiothecium denticulatum</t>
  </si>
  <si>
    <t>Plagiothecium laetum</t>
  </si>
  <si>
    <t>Plantago elongata</t>
  </si>
  <si>
    <t>Plantago eriopoda</t>
  </si>
  <si>
    <t>Plantago lanceolata</t>
  </si>
  <si>
    <t>Plantago major</t>
  </si>
  <si>
    <t>Plantago maritima</t>
  </si>
  <si>
    <t>Plantago patagonica</t>
  </si>
  <si>
    <t>Platanthera aquilonis</t>
  </si>
  <si>
    <t>Platanthera dilatata var. dilatata</t>
  </si>
  <si>
    <t>Platanthera huronensis</t>
  </si>
  <si>
    <t>Platanthera obtusata</t>
  </si>
  <si>
    <t>Platanthera orbiculata</t>
  </si>
  <si>
    <t>Platanthera x media</t>
  </si>
  <si>
    <t>Platismatia glauca</t>
  </si>
  <si>
    <t>Platismatia herrei</t>
  </si>
  <si>
    <t>Platydictya confervoides</t>
  </si>
  <si>
    <t>Platydictya jungermannioides</t>
  </si>
  <si>
    <t>Platygyrium repens</t>
  </si>
  <si>
    <t>Pleopsidium chlorophanum</t>
  </si>
  <si>
    <t>Pleopsidium flavum</t>
  </si>
  <si>
    <t>Pleuridium subulatum</t>
  </si>
  <si>
    <t>Pleurotus cornucopiae</t>
  </si>
  <si>
    <t>Pleurotus populinus</t>
  </si>
  <si>
    <t>Pleurotus subareolatus</t>
  </si>
  <si>
    <t>Pleurozium schreberi</t>
  </si>
  <si>
    <t>Plicatura nivea</t>
  </si>
  <si>
    <t>Plicaturopsis crispa</t>
  </si>
  <si>
    <t>Pluteus admirabilis</t>
  </si>
  <si>
    <t>Pluteus atromarginatus</t>
  </si>
  <si>
    <t>Pluteus cervinus</t>
  </si>
  <si>
    <t>Pluteus petasatus</t>
  </si>
  <si>
    <t>Pluteus podospileus</t>
  </si>
  <si>
    <t>Pluteus romellii</t>
  </si>
  <si>
    <t>Pluteus semibulbosus</t>
  </si>
  <si>
    <t>Pluteus tomentosulus</t>
  </si>
  <si>
    <t>Poa alpina ssp. alpina</t>
  </si>
  <si>
    <t>Poa annua</t>
  </si>
  <si>
    <t>Poa arctica ssp. arctica</t>
  </si>
  <si>
    <t>Poa arida</t>
  </si>
  <si>
    <t>Poa compressa</t>
  </si>
  <si>
    <t>Poa cusickii ssp. pallida</t>
  </si>
  <si>
    <t>Poa fendleriana ssp. fendleriana</t>
  </si>
  <si>
    <t>Poa glauca ssp. glauca</t>
  </si>
  <si>
    <t>Poa interior</t>
  </si>
  <si>
    <t>Poa pratensis</t>
  </si>
  <si>
    <t>Poa secunda ssp. juncifolia</t>
  </si>
  <si>
    <t>Poa secunda ssp. secunda</t>
  </si>
  <si>
    <t>Poa trivialis</t>
  </si>
  <si>
    <t>Pogonatum urnigerum</t>
  </si>
  <si>
    <t>Pohlia bulbifera</t>
  </si>
  <si>
    <t>Pohlia cruda</t>
  </si>
  <si>
    <t>Pohlia drummondii</t>
  </si>
  <si>
    <t>Pohlia filum</t>
  </si>
  <si>
    <t>Pohlia nutans</t>
  </si>
  <si>
    <t>Pohlia proligera</t>
  </si>
  <si>
    <t>Pohlia sphagnicola</t>
  </si>
  <si>
    <t>Pohlia vexans</t>
  </si>
  <si>
    <t>Pohlia wahlenbergii</t>
  </si>
  <si>
    <t>Polanisia dodecandra ssp. dodecandra</t>
  </si>
  <si>
    <t>Polanisia dodecandra ssp. trachysperma</t>
  </si>
  <si>
    <t>Polycauliona candelaria</t>
  </si>
  <si>
    <t>Polycauliona polycarpa</t>
  </si>
  <si>
    <t>Polygala alba</t>
  </si>
  <si>
    <t>Polygala paucifolia</t>
  </si>
  <si>
    <t>Polygala senega</t>
  </si>
  <si>
    <t>Polygala verticillata</t>
  </si>
  <si>
    <t>Polygonatum biflorum var. commutatum</t>
  </si>
  <si>
    <t>Polygonum achoreum</t>
  </si>
  <si>
    <t>Polygonum aviculare ssp. aviculare</t>
  </si>
  <si>
    <t>Polygonum aviculare ssp. buxiforme</t>
  </si>
  <si>
    <t>Polygonum aviculare ssp. depressum</t>
  </si>
  <si>
    <t>Polygonum aviculare ssp. neglectum</t>
  </si>
  <si>
    <t>Polygonum aviculare ssp. rurivagum</t>
  </si>
  <si>
    <t>Polygonum douglasii ssp. douglasii</t>
  </si>
  <si>
    <t>Polygonum erectum</t>
  </si>
  <si>
    <t>Polygonum polygaloides ssp. confertiflorum</t>
  </si>
  <si>
    <t>Polygonum ramosissimum var. prolificum</t>
  </si>
  <si>
    <t>Polygonum ramosissimum var. ramosissimum</t>
  </si>
  <si>
    <t>Polygonum sawatchense ssp. sawatchense</t>
  </si>
  <si>
    <t>Polypodium sibiricum</t>
  </si>
  <si>
    <t>Polypodium virginianum</t>
  </si>
  <si>
    <t>Polypogon monspeliensis</t>
  </si>
  <si>
    <t>Polyporus picipes</t>
  </si>
  <si>
    <t>Polyporus tuberaster</t>
  </si>
  <si>
    <t>Polysporina simplex</t>
  </si>
  <si>
    <t>Polysporina urceolata</t>
  </si>
  <si>
    <t>Polystictus placentiformis</t>
  </si>
  <si>
    <t>Polytrichastrum formosum</t>
  </si>
  <si>
    <t>Polytrichastrum pallidisetum</t>
  </si>
  <si>
    <t>Polytrichum commune</t>
  </si>
  <si>
    <t>Polytrichum hyperboreum</t>
  </si>
  <si>
    <t>Polytrichum jensenii</t>
  </si>
  <si>
    <t>Polytrichum juniperinum</t>
  </si>
  <si>
    <t>Polytrichum longisetum</t>
  </si>
  <si>
    <t>Polytrichum piliferum</t>
  </si>
  <si>
    <t>Polytrichum strictum</t>
  </si>
  <si>
    <t>Populus angustifolia</t>
  </si>
  <si>
    <t>Populus balsamifera ssp. balsamifera</t>
  </si>
  <si>
    <t>Populus deltoides ssp. monilifera</t>
  </si>
  <si>
    <t>Populus tremuloides</t>
  </si>
  <si>
    <t>Populus x brayshawii</t>
  </si>
  <si>
    <t>Populus x jackii</t>
  </si>
  <si>
    <t>Porella platyphylla</t>
  </si>
  <si>
    <t>Poria tacamahacae</t>
  </si>
  <si>
    <t>Porotheleum fimbriatum</t>
  </si>
  <si>
    <t>Porpidia cinereoatra</t>
  </si>
  <si>
    <t>Porpidia crustulata</t>
  </si>
  <si>
    <t>Porpidia lowiana</t>
  </si>
  <si>
    <t>Porpidia macrocarpa</t>
  </si>
  <si>
    <t>Porpidia thomsonii</t>
  </si>
  <si>
    <t>Portulaca oleracea</t>
  </si>
  <si>
    <t>Postia caesia</t>
  </si>
  <si>
    <t>Postia immitis</t>
  </si>
  <si>
    <t>Postia sericeomollis</t>
  </si>
  <si>
    <t>Postia tephroleuca</t>
  </si>
  <si>
    <t>Potamogeton alpinus</t>
  </si>
  <si>
    <t>Potamogeton amplifolius</t>
  </si>
  <si>
    <t>Potamogeton crispus</t>
  </si>
  <si>
    <t>Potamogeton epihydrus</t>
  </si>
  <si>
    <t>Potamogeton foliosus ssp. foliosus</t>
  </si>
  <si>
    <t>Potamogeton friesii</t>
  </si>
  <si>
    <t>Potamogeton gramineus</t>
  </si>
  <si>
    <t>Potamogeton natans</t>
  </si>
  <si>
    <t>Potamogeton nodosus</t>
  </si>
  <si>
    <t>Potamogeton obtusifolius</t>
  </si>
  <si>
    <t>Potamogeton praelongus</t>
  </si>
  <si>
    <t>Potamogeton pusillus ssp. pusillus</t>
  </si>
  <si>
    <t>Potamogeton pusillus ssp. tenuissimus</t>
  </si>
  <si>
    <t>Potamogeton richardsonii</t>
  </si>
  <si>
    <t>Potamogeton robbinsii</t>
  </si>
  <si>
    <t>Potamogeton strictifolius</t>
  </si>
  <si>
    <t>Potamogeton zosteriformis</t>
  </si>
  <si>
    <t>Potentilla anserina ssp. anserina</t>
  </si>
  <si>
    <t>Potentilla anserina ssp. yukonensis</t>
  </si>
  <si>
    <t>Potentilla arenosa ssp. arenosa</t>
  </si>
  <si>
    <t>Potentilla arenosa ssp. chamissonis</t>
  </si>
  <si>
    <t>Potentilla argentea</t>
  </si>
  <si>
    <t>Potentilla biennis</t>
  </si>
  <si>
    <t>Potentilla bimundorum</t>
  </si>
  <si>
    <t>Potentilla bipinnatifida</t>
  </si>
  <si>
    <t>Potentilla concinna var. concinna</t>
  </si>
  <si>
    <t>Potentilla concinna var. divisa</t>
  </si>
  <si>
    <t>Potentilla effusa var. effusa</t>
  </si>
  <si>
    <t>Potentilla glaucophylla var. glaucophylla</t>
  </si>
  <si>
    <t>Potentilla gracilis var. fastigiata</t>
  </si>
  <si>
    <t>Potentilla gracilis var. flabelliformis</t>
  </si>
  <si>
    <t>Potentilla hippiana</t>
  </si>
  <si>
    <t>Potentilla hudsonii</t>
  </si>
  <si>
    <t>Potentilla lasiodonta</t>
  </si>
  <si>
    <t>Potentilla litoralis</t>
  </si>
  <si>
    <t>Potentilla nivea</t>
  </si>
  <si>
    <t>Potentilla pensylvanica</t>
  </si>
  <si>
    <t>Potentilla plattensis</t>
  </si>
  <si>
    <t>Potentilla pulcherrima</t>
  </si>
  <si>
    <t>Potentilla recta</t>
  </si>
  <si>
    <t>Potentilla rivalis</t>
  </si>
  <si>
    <t>Potentilla rubricaulis</t>
  </si>
  <si>
    <t>Potentilla supina ssp. paradoxa</t>
  </si>
  <si>
    <t>Prenanthes alba</t>
  </si>
  <si>
    <t>Prenanthes racemosa</t>
  </si>
  <si>
    <t>Primula frigida</t>
  </si>
  <si>
    <t>Primula incana</t>
  </si>
  <si>
    <t>Primula mistassinica</t>
  </si>
  <si>
    <t>Proboscidea louisianica ssp. louisianica</t>
  </si>
  <si>
    <t>Propolis farinosa</t>
  </si>
  <si>
    <t>Prosartes trachycarpa</t>
  </si>
  <si>
    <t>Protomicarea limosa</t>
  </si>
  <si>
    <t>Protopannaria pezizoides</t>
  </si>
  <si>
    <t>Protoparmelia badia</t>
  </si>
  <si>
    <t>Protoparmeliopsis garovaglii</t>
  </si>
  <si>
    <t>Protoparmeliopsis muralis</t>
  </si>
  <si>
    <t>Protoparmeliopsis peltata</t>
  </si>
  <si>
    <t>Protostropharia semiglobata</t>
  </si>
  <si>
    <t>Prunella vulgaris ssp. lanceolata</t>
  </si>
  <si>
    <t>Prunella vulgaris ssp. vulgaris</t>
  </si>
  <si>
    <t>Prunus americana</t>
  </si>
  <si>
    <t>Prunus pensylvanica</t>
  </si>
  <si>
    <t>Prunus pumila var. besseyi</t>
  </si>
  <si>
    <t>Prunus tomentosa</t>
  </si>
  <si>
    <t>Prunus virginiana var. virginiana</t>
  </si>
  <si>
    <t>Psathyrella candolleana</t>
  </si>
  <si>
    <t>Psathyrella conissans</t>
  </si>
  <si>
    <t>Psathyrella piluliformis</t>
  </si>
  <si>
    <t>Psathyrella uliginicola</t>
  </si>
  <si>
    <t>Psathyrostachys juncea</t>
  </si>
  <si>
    <t>Pseudobryum cinclidioides</t>
  </si>
  <si>
    <t>Pseudocalliergon trifarium</t>
  </si>
  <si>
    <t>Pseudocalliergon turgescens</t>
  </si>
  <si>
    <t>Pseudocraterellus undulatus</t>
  </si>
  <si>
    <t>Pseudognaphalium macounii</t>
  </si>
  <si>
    <t>Pseudohydnum gelatinosum</t>
  </si>
  <si>
    <t>Pseudoleskea incurvata</t>
  </si>
  <si>
    <t>Pseudoleskea patens</t>
  </si>
  <si>
    <t>Pseudoleskeella tectorum</t>
  </si>
  <si>
    <t>Pseudomarasmius pallidocephalus</t>
  </si>
  <si>
    <t>Pseudomerulius aureus</t>
  </si>
  <si>
    <t>Pseudoroegneria spicata</t>
  </si>
  <si>
    <t>Pseudosperma sororium</t>
  </si>
  <si>
    <t>Pseudovalsaria allantospora</t>
  </si>
  <si>
    <t>Psilocarphus brevissimus var. brevissimus</t>
  </si>
  <si>
    <t>Psilolechia lucida</t>
  </si>
  <si>
    <t>Psora cerebriformis</t>
  </si>
  <si>
    <t>Psora crenata</t>
  </si>
  <si>
    <t>Psora decipiens</t>
  </si>
  <si>
    <t>Psora himalayana</t>
  </si>
  <si>
    <t>Psora rubiformis</t>
  </si>
  <si>
    <t>Psora russellii</t>
  </si>
  <si>
    <t>Psora tuckermanii</t>
  </si>
  <si>
    <t>Psoralidium lanceolatum</t>
  </si>
  <si>
    <t>Psoroma hypnorum</t>
  </si>
  <si>
    <t>Psorotichia nigra</t>
  </si>
  <si>
    <t>Psorula rufonigra</t>
  </si>
  <si>
    <t>Pterigynandrum filiforme</t>
  </si>
  <si>
    <t>Pterospora andromedea</t>
  </si>
  <si>
    <t>Pterygoneurum kozlovii</t>
  </si>
  <si>
    <t>Pterygoneurum ovatum</t>
  </si>
  <si>
    <t>Pterygoneurum subsessile</t>
  </si>
  <si>
    <t>Ptilidium ciliare</t>
  </si>
  <si>
    <t>Ptilidium pulcherrimum</t>
  </si>
  <si>
    <t>Ptilium crista-castrensis</t>
  </si>
  <si>
    <t>Ptychostomum bimum</t>
  </si>
  <si>
    <t>Ptychostomum creberrimum</t>
  </si>
  <si>
    <t>Ptychostomum cyclophyllum</t>
  </si>
  <si>
    <t>Ptychostomum inclinatum</t>
  </si>
  <si>
    <t>Ptychostomum knowltonii</t>
  </si>
  <si>
    <t>Ptychostomum pallescens</t>
  </si>
  <si>
    <t>Ptychostomum pseudotriquetrum</t>
  </si>
  <si>
    <t>Puccinellia distans ssp. distans</t>
  </si>
  <si>
    <t>Puccinellia distans ssp. hauptiana</t>
  </si>
  <si>
    <t>Puccinellia nuttalliana</t>
  </si>
  <si>
    <t>Punctelia rudecta</t>
  </si>
  <si>
    <t>Punctularia strigosozonata</t>
  </si>
  <si>
    <t>Pycnoporellus alboluteus</t>
  </si>
  <si>
    <t>Pycnoporellus fulgens</t>
  </si>
  <si>
    <t>Pycnoporus cinnabarinus</t>
  </si>
  <si>
    <t>Pylaisia polyantha</t>
  </si>
  <si>
    <t>Pyrola asarifolia ssp. asarifolia</t>
  </si>
  <si>
    <t>Pyrola chlorantha</t>
  </si>
  <si>
    <t>Pyrola elliptica</t>
  </si>
  <si>
    <t>Pyrola grandiflora</t>
  </si>
  <si>
    <t>Pyrola minor</t>
  </si>
  <si>
    <t>Pyronema omphalodes</t>
  </si>
  <si>
    <t>Pyrrocoma lanceolata var. lanceolata</t>
  </si>
  <si>
    <t>Quercus macrocarpa</t>
  </si>
  <si>
    <t>Radula complanata</t>
  </si>
  <si>
    <t>Radulodon aneirinus</t>
  </si>
  <si>
    <t>Radulodon casearius</t>
  </si>
  <si>
    <t>Radulomyces confluens</t>
  </si>
  <si>
    <t>Ramalina americana</t>
  </si>
  <si>
    <t>Ramalina dilacerata</t>
  </si>
  <si>
    <t>Ramalina farinacea</t>
  </si>
  <si>
    <t>Ramalina fastigiata</t>
  </si>
  <si>
    <t>Ramalina fraxinea</t>
  </si>
  <si>
    <t>Ramalina intermedia</t>
  </si>
  <si>
    <t>Ramalina labiosorediata</t>
  </si>
  <si>
    <t>Ramalina obtusata</t>
  </si>
  <si>
    <t>Ramalina polymorpha</t>
  </si>
  <si>
    <t>Ramalina sinensis</t>
  </si>
  <si>
    <t>Ramalina thrausta</t>
  </si>
  <si>
    <t>Ramaria araiospora</t>
  </si>
  <si>
    <t>Ramaria concolor</t>
  </si>
  <si>
    <t>Ramaria formosa</t>
  </si>
  <si>
    <t>Ramaria fumigata</t>
  </si>
  <si>
    <t>Ramaria stricta</t>
  </si>
  <si>
    <t>Ranunculus abortivus</t>
  </si>
  <si>
    <t>Ranunculus acris</t>
  </si>
  <si>
    <t>Ranunculus cardiophyllus</t>
  </si>
  <si>
    <t>Ranunculus cymbalaria</t>
  </si>
  <si>
    <t>Ranunculus flammula var. ovalis</t>
  </si>
  <si>
    <t>Ranunculus flammula var. reptans</t>
  </si>
  <si>
    <t>Ranunculus glaberrimus var. ellipticus</t>
  </si>
  <si>
    <t>Ranunculus gmelinii</t>
  </si>
  <si>
    <t>Ranunculus hyperboreus</t>
  </si>
  <si>
    <t>Ranunculus inamoenus var. inamoenus</t>
  </si>
  <si>
    <t>Ranunculus lapponicus</t>
  </si>
  <si>
    <t>Ranunculus longirostris</t>
  </si>
  <si>
    <t>Ranunculus macounii</t>
  </si>
  <si>
    <t>Ranunculus pedatifidus var. affinis</t>
  </si>
  <si>
    <t>Ranunculus pensylvanicus</t>
  </si>
  <si>
    <t>Ranunculus rhomboideus</t>
  </si>
  <si>
    <t>Ranunculus sceleratus var. multifidus</t>
  </si>
  <si>
    <t>Ranunculus sceleratus var. sceleratus</t>
  </si>
  <si>
    <t>Ranunculus testiculatus</t>
  </si>
  <si>
    <t>Ranunculus trichophyllus</t>
  </si>
  <si>
    <t>Raphanus raphanistrum ssp. raphanistrum</t>
  </si>
  <si>
    <t>Raphanus sativus</t>
  </si>
  <si>
    <t>Rapistrum perenne</t>
  </si>
  <si>
    <t>Ratibida columnifera</t>
  </si>
  <si>
    <t>Rectipilus fasciculatus</t>
  </si>
  <si>
    <t>Reseda alba</t>
  </si>
  <si>
    <t>Reseda lutea</t>
  </si>
  <si>
    <t>Resinicium bicolor</t>
  </si>
  <si>
    <t>Resupinatus poriaeformis</t>
  </si>
  <si>
    <t>Rhamnus alnifolia</t>
  </si>
  <si>
    <t>Rhamnus cathartica</t>
  </si>
  <si>
    <t>Rheum rhabarbarum</t>
  </si>
  <si>
    <t>Rhinanthus minor ssp. minor</t>
  </si>
  <si>
    <t>Rhizina undulata</t>
  </si>
  <si>
    <t>Rhizocarpon badioatrum</t>
  </si>
  <si>
    <t>Rhizocarpon cinereovirens</t>
  </si>
  <si>
    <t>Rhizocarpon concentricum</t>
  </si>
  <si>
    <t>Rhizocarpon cookeanum</t>
  </si>
  <si>
    <t>Rhizocarpon copelandii</t>
  </si>
  <si>
    <t>Rhizocarpon disporum</t>
  </si>
  <si>
    <t>Rhizocarpon geminatum</t>
  </si>
  <si>
    <t>Rhizocarpon geographicum</t>
  </si>
  <si>
    <t>Rhizocarpon grande</t>
  </si>
  <si>
    <t>Rhizocarpon hochstetteri</t>
  </si>
  <si>
    <t>Rhizocarpon lavatum</t>
  </si>
  <si>
    <t>Rhizocarpon lindsayanum</t>
  </si>
  <si>
    <t>Rhizocarpon norvegicum</t>
  </si>
  <si>
    <t>Rhizocarpon petraeum</t>
  </si>
  <si>
    <t>Rhizocarpon reductum</t>
  </si>
  <si>
    <t>Rhizocarpon riparium</t>
  </si>
  <si>
    <t>Rhizocarpon superficiale</t>
  </si>
  <si>
    <t>Rhizocarpon viridiatrum</t>
  </si>
  <si>
    <t>Rhizochaete violascens</t>
  </si>
  <si>
    <t>Rhizomnium andrewsianum</t>
  </si>
  <si>
    <t>Rhizomnium gracile</t>
  </si>
  <si>
    <t>Rhizomnium magnifolium</t>
  </si>
  <si>
    <t>Rhizomnium pseudopunctatum</t>
  </si>
  <si>
    <t>Rhizomnium punctatum</t>
  </si>
  <si>
    <t>Rhizoplaca chrysoleuca</t>
  </si>
  <si>
    <t>Rhizoplaca haydenii</t>
  </si>
  <si>
    <t>Rhizoplaca melanophthalma</t>
  </si>
  <si>
    <t>Rhizoplaca subdiscrepans</t>
  </si>
  <si>
    <t>Rhodobryum ontariense</t>
  </si>
  <si>
    <t>Rhodocollybia butyracea</t>
  </si>
  <si>
    <t>Rhodocollybia maculata</t>
  </si>
  <si>
    <t>Rhododendron groenlandicum</t>
  </si>
  <si>
    <t>Rhododendron tomentosum</t>
  </si>
  <si>
    <t>Rhodofomes cajanderi</t>
  </si>
  <si>
    <t>Rhodofomes roseus</t>
  </si>
  <si>
    <t>Rhodonia placenta</t>
  </si>
  <si>
    <t>Rhodotus palmatus</t>
  </si>
  <si>
    <t>Rhus aromatica var. aromatica</t>
  </si>
  <si>
    <t>Rhus glabra</t>
  </si>
  <si>
    <t>Rhynchospora alba</t>
  </si>
  <si>
    <t>Rhynchospora capillacea</t>
  </si>
  <si>
    <t>Rhynchospora fusca</t>
  </si>
  <si>
    <t>Rhytidiadelphus triquetrus</t>
  </si>
  <si>
    <t>Rhytidium rugosum</t>
  </si>
  <si>
    <t>Rhytisma andromedae</t>
  </si>
  <si>
    <t>Rhytisma punctatum</t>
  </si>
  <si>
    <t>Rhytisma salicinum</t>
  </si>
  <si>
    <t>Ribes americanum</t>
  </si>
  <si>
    <t>Ribes aureum var. aureum</t>
  </si>
  <si>
    <t>Ribes glandulosum</t>
  </si>
  <si>
    <t>Ribes hirtellum</t>
  </si>
  <si>
    <t>Ribes hudsonianum</t>
  </si>
  <si>
    <t>Ribes lacustre</t>
  </si>
  <si>
    <t>Ribes oxyacanthoides var. oxyacanthoides</t>
  </si>
  <si>
    <t>Ribes oxyacanthoides var. setosum</t>
  </si>
  <si>
    <t>Ribes rubrum</t>
  </si>
  <si>
    <t>Ribes triste</t>
  </si>
  <si>
    <t>Riccardia latifrons</t>
  </si>
  <si>
    <t>Riccardia multifida</t>
  </si>
  <si>
    <t>Riccardia palmata</t>
  </si>
  <si>
    <t>Riccia cavernosa</t>
  </si>
  <si>
    <t>Riccia fluitans</t>
  </si>
  <si>
    <t>Ricciocarpos natans</t>
  </si>
  <si>
    <t>Rickenella fibula</t>
  </si>
  <si>
    <t>Rinodina archaea</t>
  </si>
  <si>
    <t>Rinodina austroborealis</t>
  </si>
  <si>
    <t>Rinodina bischoffii</t>
  </si>
  <si>
    <t>Rinodina colobina</t>
  </si>
  <si>
    <t>Rinodina conradii</t>
  </si>
  <si>
    <t>Rinodina freyi</t>
  </si>
  <si>
    <t>Rinodina juniperina</t>
  </si>
  <si>
    <t>Rinodina lobulata</t>
  </si>
  <si>
    <t>Rinodina luridata</t>
  </si>
  <si>
    <t>Rinodina metaboliza</t>
  </si>
  <si>
    <t>Rinodina mniaroea</t>
  </si>
  <si>
    <t>Rinodina orculata</t>
  </si>
  <si>
    <t>Rinodina populicola</t>
  </si>
  <si>
    <t>Rinodina pyrina</t>
  </si>
  <si>
    <t>Rinodina septentrionalis</t>
  </si>
  <si>
    <t>Rinodina sibirica</t>
  </si>
  <si>
    <t>Rinodina straussii</t>
  </si>
  <si>
    <t>Rinodina terrestris</t>
  </si>
  <si>
    <t>Rinodina turfacea</t>
  </si>
  <si>
    <t>Rinodina venostana</t>
  </si>
  <si>
    <t>Ropalospora chlorantha</t>
  </si>
  <si>
    <t>Rorippa austriaca</t>
  </si>
  <si>
    <t>Rorippa curvipes</t>
  </si>
  <si>
    <t>Rorippa palustris ssp. hispida</t>
  </si>
  <si>
    <t>Rorippa palustris ssp. palustris</t>
  </si>
  <si>
    <t>Rorippa sinuata</t>
  </si>
  <si>
    <t>Rorippa sylvestris</t>
  </si>
  <si>
    <t>Rorippa tenerrima</t>
  </si>
  <si>
    <t>Rosa acicularis ssp. sayi</t>
  </si>
  <si>
    <t>Rosa arkansana</t>
  </si>
  <si>
    <t>Rosa blanda</t>
  </si>
  <si>
    <t>Rosa woodsii var. woodsii</t>
  </si>
  <si>
    <t>Rosa x dulcissima</t>
  </si>
  <si>
    <t>Rosellinia mammiformis</t>
  </si>
  <si>
    <t>Rosellinia parasitica</t>
  </si>
  <si>
    <t>Rubus arcticus ssp. acaulis</t>
  </si>
  <si>
    <t>Rubus chamaemorus</t>
  </si>
  <si>
    <t>Rubus idaeus ssp. strigosus</t>
  </si>
  <si>
    <t>Rubus parviflorus</t>
  </si>
  <si>
    <t>Rubus pubescens</t>
  </si>
  <si>
    <t>Rubus x paracaulis</t>
  </si>
  <si>
    <t>Rudbeckia hirta var. pulcherrima</t>
  </si>
  <si>
    <t>Rudbeckia laciniata var. laciniata</t>
  </si>
  <si>
    <t>Rufoplaca arenaria</t>
  </si>
  <si>
    <t>Rumex acetosa</t>
  </si>
  <si>
    <t>Rumex acetosella</t>
  </si>
  <si>
    <t>Rumex britannica</t>
  </si>
  <si>
    <t>Rumex fueginus</t>
  </si>
  <si>
    <t>Rumex longifolius</t>
  </si>
  <si>
    <t>Rumex occidentalis</t>
  </si>
  <si>
    <t>Rumex pseudonatronatus</t>
  </si>
  <si>
    <t>Rumex stenophyllus</t>
  </si>
  <si>
    <t>Rumex triangulivalvis</t>
  </si>
  <si>
    <t>Rumex venosus</t>
  </si>
  <si>
    <t>Rumex x alexidis</t>
  </si>
  <si>
    <t>Rumex x franktonis</t>
  </si>
  <si>
    <t>Ruppia cirrhosa</t>
  </si>
  <si>
    <t>Ruppia maritima</t>
  </si>
  <si>
    <t>Rusavskia elegans</t>
  </si>
  <si>
    <t>Rusavskia sorediata</t>
  </si>
  <si>
    <t>Russula aeruginea</t>
  </si>
  <si>
    <t>Russula americana</t>
  </si>
  <si>
    <t>Russula atropurpurea</t>
  </si>
  <si>
    <t>Russula brevipes</t>
  </si>
  <si>
    <t>Russula cremoricolor</t>
  </si>
  <si>
    <t>Russula cyanoxantha</t>
  </si>
  <si>
    <t>Russula decolorans</t>
  </si>
  <si>
    <t>Russula densifolia</t>
  </si>
  <si>
    <t>Russula foetens</t>
  </si>
  <si>
    <t>Russula fragilis</t>
  </si>
  <si>
    <t>Russula granulata</t>
  </si>
  <si>
    <t>Russula integra</t>
  </si>
  <si>
    <t>Russula maculata</t>
  </si>
  <si>
    <t>Russula modesta</t>
  </si>
  <si>
    <t>Russula nigricans</t>
  </si>
  <si>
    <t>Russula ochroleuca</t>
  </si>
  <si>
    <t>Russula olivacea</t>
  </si>
  <si>
    <t>Russula pectinatoides</t>
  </si>
  <si>
    <t>Russula puellaris</t>
  </si>
  <si>
    <t>Russula risigallina</t>
  </si>
  <si>
    <t>Russula rosea</t>
  </si>
  <si>
    <t>Russula sanguinaria</t>
  </si>
  <si>
    <t>Russula sericeonitens</t>
  </si>
  <si>
    <t>Russula simulans</t>
  </si>
  <si>
    <t>Russula turci</t>
  </si>
  <si>
    <t>Russula violacea</t>
  </si>
  <si>
    <t>Russula xerampelina</t>
  </si>
  <si>
    <t>Rutstroemia bulgarioides</t>
  </si>
  <si>
    <t>Saccobolus globuliferellus</t>
  </si>
  <si>
    <t>Saelania glaucescens</t>
  </si>
  <si>
    <t>Sagina decumbens ssp. decumbens</t>
  </si>
  <si>
    <t>Sagina nodosa ssp. borealis</t>
  </si>
  <si>
    <t>Sagittaria cuneata</t>
  </si>
  <si>
    <t>Sagittaria latifolia var. latifolia</t>
  </si>
  <si>
    <t>Salicornia rubra</t>
  </si>
  <si>
    <t>Salix alba</t>
  </si>
  <si>
    <t>Salix amygdaloides</t>
  </si>
  <si>
    <t>Salix arbusculoides</t>
  </si>
  <si>
    <t>Salix arctophila</t>
  </si>
  <si>
    <t>Salix athabascensis</t>
  </si>
  <si>
    <t>Salix bebbiana</t>
  </si>
  <si>
    <t>Salix boothii</t>
  </si>
  <si>
    <t>Salix brachycarpa var. brachycarpa</t>
  </si>
  <si>
    <t>Salix brachycarpa var. psammophila</t>
  </si>
  <si>
    <t>Salix candida</t>
  </si>
  <si>
    <t>Salix commutata</t>
  </si>
  <si>
    <t>Salix discolor</t>
  </si>
  <si>
    <t>Salix famelica</t>
  </si>
  <si>
    <t>Salix glauca var. villosa</t>
  </si>
  <si>
    <t>Salix interior</t>
  </si>
  <si>
    <t>Salix lasiandra var. caudata</t>
  </si>
  <si>
    <t>Salix lasiandra var. lasiandra</t>
  </si>
  <si>
    <t>Salix lucida</t>
  </si>
  <si>
    <t>Salix maccalliana</t>
  </si>
  <si>
    <t>Salix myrtillifolia</t>
  </si>
  <si>
    <t>Salix pedicellaris</t>
  </si>
  <si>
    <t>Salix pellita</t>
  </si>
  <si>
    <t>Salix petiolaris</t>
  </si>
  <si>
    <t>Salix planifolia ssp. planifolia</t>
  </si>
  <si>
    <t>Salix planifolia ssp. tyrrellii</t>
  </si>
  <si>
    <t>Salix pseudomonticola</t>
  </si>
  <si>
    <t>Salix pseudomyrsinites</t>
  </si>
  <si>
    <t>Salix pyrifolia</t>
  </si>
  <si>
    <t>Salix reticulata</t>
  </si>
  <si>
    <t>Salix scouleriana</t>
  </si>
  <si>
    <t>Salix serissima</t>
  </si>
  <si>
    <t>Salix silicicola</t>
  </si>
  <si>
    <t>Salix turnorii</t>
  </si>
  <si>
    <t>Salix x brachypurpurea</t>
  </si>
  <si>
    <t>Salix x fragilis</t>
  </si>
  <si>
    <t>Salix x jesupii</t>
  </si>
  <si>
    <t>Salix x pedunculata</t>
  </si>
  <si>
    <t>Salvia reflexa</t>
  </si>
  <si>
    <t>Sambucus racemosa ssp. pubens</t>
  </si>
  <si>
    <t>Samolus parviflorus</t>
  </si>
  <si>
    <t>Sanicula marilandica</t>
  </si>
  <si>
    <t>Sanionia uncinata</t>
  </si>
  <si>
    <t>Saponaria officinalis</t>
  </si>
  <si>
    <t>Sarcobatus vermiculatus</t>
  </si>
  <si>
    <t>Sarcodon fuscoindicus</t>
  </si>
  <si>
    <t>Sarcodon imbricatus</t>
  </si>
  <si>
    <t>Sarcodon squamosus</t>
  </si>
  <si>
    <t>Sarcodontia pachyodon</t>
  </si>
  <si>
    <t>Sarcogyne clavus</t>
  </si>
  <si>
    <t>Sarcogyne hypophaea</t>
  </si>
  <si>
    <t>Sarcogyne magnussonii</t>
  </si>
  <si>
    <t>Sarcogyne regularis</t>
  </si>
  <si>
    <t>Sarcogyne similis</t>
  </si>
  <si>
    <t>Sarcotrochila balsameae</t>
  </si>
  <si>
    <t>Sarcotrochila piniperda</t>
  </si>
  <si>
    <t>Sarmentypnum sarmentosum</t>
  </si>
  <si>
    <t>Sarmentypnum tundrae</t>
  </si>
  <si>
    <t>Sarracenia purpurea ssp. purpurea</t>
  </si>
  <si>
    <t>Saxifraga tricuspidata</t>
  </si>
  <si>
    <t>Scandix pecten-veneris</t>
  </si>
  <si>
    <t>Scapania apiculata</t>
  </si>
  <si>
    <t>Scapania curta</t>
  </si>
  <si>
    <t>Scapania glaucocephala var. glaucocephala</t>
  </si>
  <si>
    <t>Scapania gymnostomophila</t>
  </si>
  <si>
    <t>Scapania irrigua</t>
  </si>
  <si>
    <t>Scapania mucronata</t>
  </si>
  <si>
    <t>Scapania nemorea</t>
  </si>
  <si>
    <t>Scapania paludicola</t>
  </si>
  <si>
    <t>Scapania paludosa</t>
  </si>
  <si>
    <t>Scapania scandica</t>
  </si>
  <si>
    <t>Scapania uliginosa</t>
  </si>
  <si>
    <t>Scapania undulata</t>
  </si>
  <si>
    <t>Sceptridium multifidum</t>
  </si>
  <si>
    <t>Schaereria fuscocinerea</t>
  </si>
  <si>
    <t>Schedonnardus paniculatus</t>
  </si>
  <si>
    <t>Schedonorus pratensis</t>
  </si>
  <si>
    <t>Scheuchzeria palustris</t>
  </si>
  <si>
    <t>Schistidium agassizii</t>
  </si>
  <si>
    <t>Schistidium apocarpum</t>
  </si>
  <si>
    <t>Schistidium boreale</t>
  </si>
  <si>
    <t>Schistidium pulchrum</t>
  </si>
  <si>
    <t>Schistidium rivulare</t>
  </si>
  <si>
    <t>Schistidium tenerum</t>
  </si>
  <si>
    <t>Schistochilopsis grandiretis</t>
  </si>
  <si>
    <t>Schistochilopsis incisa</t>
  </si>
  <si>
    <t>Schizachne purpurascens</t>
  </si>
  <si>
    <t>Schizachyrium scoparium var. scoparium</t>
  </si>
  <si>
    <t>Schizophyllum amplum</t>
  </si>
  <si>
    <t>Schizophyllum commune</t>
  </si>
  <si>
    <t>Schljakovia kunzeana</t>
  </si>
  <si>
    <t>Schoenoplectus acutus var. acutus</t>
  </si>
  <si>
    <t>Schoenoplectus pungens</t>
  </si>
  <si>
    <t>Schoenoplectus subterminalis</t>
  </si>
  <si>
    <t>Schoenoplectus tabernaemontani</t>
  </si>
  <si>
    <t>Scirpus atrocinctus</t>
  </si>
  <si>
    <t>Scirpus microcarpus</t>
  </si>
  <si>
    <t>Scirpus pallidus</t>
  </si>
  <si>
    <t>Sciuro-hypnum populeum</t>
  </si>
  <si>
    <t>Sciuro-hypnum starkei</t>
  </si>
  <si>
    <t>Scleranthus annuus ssp. annuus</t>
  </si>
  <si>
    <t>Scleroderma septentrionale</t>
  </si>
  <si>
    <t>Scleropodium cespitans</t>
  </si>
  <si>
    <t>Sclerotinia sclerotiorum</t>
  </si>
  <si>
    <t>Scolochloa festucacea</t>
  </si>
  <si>
    <t>Scorpidium cossonii</t>
  </si>
  <si>
    <t>Scorpidium revolvens</t>
  </si>
  <si>
    <t>Scorpidium scorpioides</t>
  </si>
  <si>
    <t>Scrophularia lanceolata</t>
  </si>
  <si>
    <t>Scutellaria galericulata</t>
  </si>
  <si>
    <t>Scutellaria lateriflora</t>
  </si>
  <si>
    <t>Scutellinia scutellata</t>
  </si>
  <si>
    <t>Scutellinia umbrorum</t>
  </si>
  <si>
    <t>Scutula circumspecta</t>
  </si>
  <si>
    <t>Scytinium lichenoides</t>
  </si>
  <si>
    <t>Scytinium tenuissimum</t>
  </si>
  <si>
    <t>Scytinostroma galactinum</t>
  </si>
  <si>
    <t>Secale cereale</t>
  </si>
  <si>
    <t>Securigera varia</t>
  </si>
  <si>
    <t>Sedum acre</t>
  </si>
  <si>
    <t>Sedum aizoon</t>
  </si>
  <si>
    <t>Sedum lanceolatum var. lanceolatum</t>
  </si>
  <si>
    <t>Selaginella densa var. densa</t>
  </si>
  <si>
    <t>Selaginella rupestris</t>
  </si>
  <si>
    <t>Selaginella selaginoides</t>
  </si>
  <si>
    <t>Seligeria donniana</t>
  </si>
  <si>
    <t>Seligeria tristichoides</t>
  </si>
  <si>
    <t>Senecio eremophilus var. eremophilus</t>
  </si>
  <si>
    <t>Senecio integerrimus var. exaltatus</t>
  </si>
  <si>
    <t>Senecio integerrimus var. integerrimus</t>
  </si>
  <si>
    <t>Senecio integerrimus var. scribneri</t>
  </si>
  <si>
    <t>Senecio viscosus</t>
  </si>
  <si>
    <t>Senecio vulgaris</t>
  </si>
  <si>
    <t>Serpula himantioides</t>
  </si>
  <si>
    <t>Serpula lacrymans</t>
  </si>
  <si>
    <t>Setaria pumila ssp. pumila</t>
  </si>
  <si>
    <t>Setaria viridis var. viridis</t>
  </si>
  <si>
    <t>Shepherdia argentea</t>
  </si>
  <si>
    <t>Shepherdia canadensis</t>
  </si>
  <si>
    <t>Shinnersoseris rostrata</t>
  </si>
  <si>
    <t>Sibbaldiopsis tridentata</t>
  </si>
  <si>
    <t>Silene acaulis</t>
  </si>
  <si>
    <t>Silene antirrhina</t>
  </si>
  <si>
    <t>Silene chalcedonica</t>
  </si>
  <si>
    <t>Silene conoidea</t>
  </si>
  <si>
    <t>Silene csereii</t>
  </si>
  <si>
    <t>Silene dichotoma ssp. dichotoma</t>
  </si>
  <si>
    <t>Silene drummondii ssp. drummondii</t>
  </si>
  <si>
    <t>Silene latifolia</t>
  </si>
  <si>
    <t>Silene menziesii</t>
  </si>
  <si>
    <t>Silene noctiflora</t>
  </si>
  <si>
    <t>Silene sibirica</t>
  </si>
  <si>
    <t>Silene vulgaris</t>
  </si>
  <si>
    <t>Silybum marianum</t>
  </si>
  <si>
    <t>Sinapis alba ssp. alba</t>
  </si>
  <si>
    <t>Sinapis arvensis</t>
  </si>
  <si>
    <t>Sisymbrium altissimum</t>
  </si>
  <si>
    <t>Sisymbrium loeselii</t>
  </si>
  <si>
    <t>Sisyrinchium montanum var. montanum</t>
  </si>
  <si>
    <t>Sisyrinchium mucronatum</t>
  </si>
  <si>
    <t>Sisyrinchium septentrionale</t>
  </si>
  <si>
    <t>Sium suave</t>
  </si>
  <si>
    <t>Skeletocutis amorpha</t>
  </si>
  <si>
    <t>Smilax lasioneura</t>
  </si>
  <si>
    <t>Solanum dulcamara</t>
  </si>
  <si>
    <t>Solanum interius</t>
  </si>
  <si>
    <t>Solanum lycopersicum</t>
  </si>
  <si>
    <t>Solanum physalifolium</t>
  </si>
  <si>
    <t>Solanum ptychanthum</t>
  </si>
  <si>
    <t>Solanum rostratum</t>
  </si>
  <si>
    <t>Solanum triflorum</t>
  </si>
  <si>
    <t>Solanum tuberosum</t>
  </si>
  <si>
    <t>Solidago altissima var. altissima</t>
  </si>
  <si>
    <t>Solidago altissima var. gilvocanescens</t>
  </si>
  <si>
    <t>Solidago canadensis var. canadensis</t>
  </si>
  <si>
    <t>Solidago gigantea</t>
  </si>
  <si>
    <t>Solidago hispida</t>
  </si>
  <si>
    <t>Solidago lepida var. lepida</t>
  </si>
  <si>
    <t>Solidago lepida var. salebrosa</t>
  </si>
  <si>
    <t>Solidago missouriensis</t>
  </si>
  <si>
    <t>Solidago mollis</t>
  </si>
  <si>
    <t>Solidago multiradiata</t>
  </si>
  <si>
    <t>Solidago nemoralis ssp. decemflora</t>
  </si>
  <si>
    <t>Solidago ptarmicoides</t>
  </si>
  <si>
    <t>Solidago rigida ssp. humilis</t>
  </si>
  <si>
    <t>Solidago simplex var. simplex</t>
  </si>
  <si>
    <t>Solidago x lutescens</t>
  </si>
  <si>
    <t>Solitaria chrysophthalma</t>
  </si>
  <si>
    <t>Solorina bispora</t>
  </si>
  <si>
    <t>Solorina crocea</t>
  </si>
  <si>
    <t>Solorina saccata</t>
  </si>
  <si>
    <t>Sonchus arvensis ssp. arvensis</t>
  </si>
  <si>
    <t>Sonchus arvensis ssp. uliginosus</t>
  </si>
  <si>
    <t>Sonchus asper ssp. asper</t>
  </si>
  <si>
    <t>Sonchus oleraceus</t>
  </si>
  <si>
    <t>Sorbaria sorbifolia</t>
  </si>
  <si>
    <t>Sorbus aucuparia</t>
  </si>
  <si>
    <t>Sorbus decora</t>
  </si>
  <si>
    <t>Sorbus scopulina</t>
  </si>
  <si>
    <t>Sorghastrum nutans</t>
  </si>
  <si>
    <t>Sparassis crispa</t>
  </si>
  <si>
    <t>Sparganium angustifolium</t>
  </si>
  <si>
    <t>Sparganium emersum</t>
  </si>
  <si>
    <t>Sparganium eurycarpum</t>
  </si>
  <si>
    <t>Sparganium fluctuans</t>
  </si>
  <si>
    <t>Sparganium glomeratum</t>
  </si>
  <si>
    <t>Sparganium hyperboreum</t>
  </si>
  <si>
    <t>Sparganium natans</t>
  </si>
  <si>
    <t>Spartina gracilis</t>
  </si>
  <si>
    <t>Spartina pectinata</t>
  </si>
  <si>
    <t>Spathularia flavida</t>
  </si>
  <si>
    <t>Spergula arvensis</t>
  </si>
  <si>
    <t>Spergularia canadensis var. occidentalis</t>
  </si>
  <si>
    <t>Spergularia diandra</t>
  </si>
  <si>
    <t>Spergularia rubra</t>
  </si>
  <si>
    <t>Spergularia salina</t>
  </si>
  <si>
    <t>Sphaeralcea coccinea ssp. coccinea</t>
  </si>
  <si>
    <t>Sphaerophorus fragilis</t>
  </si>
  <si>
    <t>Sphaerophysa salsula</t>
  </si>
  <si>
    <t>Sphagnum angustifolium</t>
  </si>
  <si>
    <t>Sphagnum annulatum</t>
  </si>
  <si>
    <t>Sphagnum balticum</t>
  </si>
  <si>
    <t>Sphagnum capillifolium</t>
  </si>
  <si>
    <t>Sphagnum centrale</t>
  </si>
  <si>
    <t>Sphagnum compactum</t>
  </si>
  <si>
    <t>Sphagnum contortum</t>
  </si>
  <si>
    <t>Sphagnum cuspidatum</t>
  </si>
  <si>
    <t>Sphagnum fallax</t>
  </si>
  <si>
    <t>Sphagnum fimbriatum</t>
  </si>
  <si>
    <t>Sphagnum fuscum</t>
  </si>
  <si>
    <t>Sphagnum girgensohnii</t>
  </si>
  <si>
    <t>Sphagnum jensenii</t>
  </si>
  <si>
    <t>Sphagnum lindbergii</t>
  </si>
  <si>
    <t>Sphagnum magellanicum</t>
  </si>
  <si>
    <t>Sphagnum majus</t>
  </si>
  <si>
    <t>Sphagnum obtusum</t>
  </si>
  <si>
    <t>Sphagnum platyphyllum</t>
  </si>
  <si>
    <t>Sphagnum quinquefarium</t>
  </si>
  <si>
    <t>Sphagnum recurvum</t>
  </si>
  <si>
    <t>Sphagnum riparium</t>
  </si>
  <si>
    <t>Sphagnum rubellum</t>
  </si>
  <si>
    <t>Sphagnum russowii</t>
  </si>
  <si>
    <t>Sphagnum squarrosum</t>
  </si>
  <si>
    <t>Sphagnum subsecundum</t>
  </si>
  <si>
    <t>Sphagnum tenellum</t>
  </si>
  <si>
    <t>Sphagnum tenerum</t>
  </si>
  <si>
    <t>Sphagnum teres</t>
  </si>
  <si>
    <t>Sphagnum warnstorfii</t>
  </si>
  <si>
    <t>Sphagnum wulfianum</t>
  </si>
  <si>
    <t>Sphenolobus minutus</t>
  </si>
  <si>
    <t>Sphenolobus saxicola</t>
  </si>
  <si>
    <t>Sphenopholis intermedia</t>
  </si>
  <si>
    <t>Sphenopholis obtusata</t>
  </si>
  <si>
    <t>Spilonema revertens</t>
  </si>
  <si>
    <t>Spiraea alba var. alba</t>
  </si>
  <si>
    <t>Spiraea lucida</t>
  </si>
  <si>
    <t>Spiranthes lacera var. lacera</t>
  </si>
  <si>
    <t>Spiranthes romanzoffiana</t>
  </si>
  <si>
    <t>Spirodela polyrrhiza</t>
  </si>
  <si>
    <t>Splachnum ampullaceum</t>
  </si>
  <si>
    <t>Splachnum luteum</t>
  </si>
  <si>
    <t>Splachnum rubrum</t>
  </si>
  <si>
    <t>Splachnum sphaericum</t>
  </si>
  <si>
    <t>Splachnum vasculosum</t>
  </si>
  <si>
    <t>Sporastatia testudinea</t>
  </si>
  <si>
    <t>Sporobolus compositus</t>
  </si>
  <si>
    <t>Sporobolus cryptandrus</t>
  </si>
  <si>
    <t>Sporobolus heterolepis</t>
  </si>
  <si>
    <t>Sporobolus neglectus</t>
  </si>
  <si>
    <t>Squamarina cartilaginea</t>
  </si>
  <si>
    <t>Squamarina lentigera</t>
  </si>
  <si>
    <t>Staurothele areolata</t>
  </si>
  <si>
    <t>Staurothele drummondii</t>
  </si>
  <si>
    <t>Staurothele elenkinii</t>
  </si>
  <si>
    <t>Staurothele fissa</t>
  </si>
  <si>
    <t>Staurothele monicae</t>
  </si>
  <si>
    <t>Steccherinum fimbriatum</t>
  </si>
  <si>
    <t>Steccherinum laeticolor</t>
  </si>
  <si>
    <t>Steccherinum ochraceum</t>
  </si>
  <si>
    <t>Stellaria borealis ssp. borealis</t>
  </si>
  <si>
    <t>Stellaria crassifolia</t>
  </si>
  <si>
    <t>Stellaria longifolia</t>
  </si>
  <si>
    <t>Stellaria longipes ssp. arenicola</t>
  </si>
  <si>
    <t>Stellaria longipes ssp. longipes</t>
  </si>
  <si>
    <t>Stellaria media</t>
  </si>
  <si>
    <t>Stemonitis fusca</t>
  </si>
  <si>
    <t>Stemonitis splendens</t>
  </si>
  <si>
    <t>Stenotus armerioides var. armerioides</t>
  </si>
  <si>
    <t>Stephanomeria runcinata</t>
  </si>
  <si>
    <t>Stephanomeria tenuifolia</t>
  </si>
  <si>
    <t>Stereocaulon alpinum</t>
  </si>
  <si>
    <t>Stereocaulon condensatum</t>
  </si>
  <si>
    <t>Stereocaulon dactylophyllum</t>
  </si>
  <si>
    <t>Stereocaulon glareosum</t>
  </si>
  <si>
    <t>Stereocaulon grande</t>
  </si>
  <si>
    <t>Stereocaulon paschale</t>
  </si>
  <si>
    <t>Stereocaulon rivulorum</t>
  </si>
  <si>
    <t>Stereocaulon saxatile</t>
  </si>
  <si>
    <t>Stereocaulon tomentosum</t>
  </si>
  <si>
    <t>Stereum complicatum</t>
  </si>
  <si>
    <t>Stereum hirsutum</t>
  </si>
  <si>
    <t>Stereum ochraceoflavum</t>
  </si>
  <si>
    <t>Stereum ostrea</t>
  </si>
  <si>
    <t>Stereum sanguinolentum</t>
  </si>
  <si>
    <t>Straminergon stramineum</t>
  </si>
  <si>
    <t>Strangospora microhaema</t>
  </si>
  <si>
    <t>Strangospora moriformis</t>
  </si>
  <si>
    <t>Streptopus amplexifolius</t>
  </si>
  <si>
    <t>Stropharia aeruginosa</t>
  </si>
  <si>
    <t>Stropharia caerulea</t>
  </si>
  <si>
    <t>Stropharia kauffmanii</t>
  </si>
  <si>
    <t>Stropharia rugosoannulata</t>
  </si>
  <si>
    <t>Stuckenia filiformis ssp. alpina</t>
  </si>
  <si>
    <t>Stuckenia filiformis ssp. occidentalis</t>
  </si>
  <si>
    <t>Stuckenia pectinata</t>
  </si>
  <si>
    <t>Stuckenia vaginata</t>
  </si>
  <si>
    <t>Suaeda calceoliformis</t>
  </si>
  <si>
    <t>Suaeda nigra</t>
  </si>
  <si>
    <t>Subularia aquatica ssp. americana</t>
  </si>
  <si>
    <t>Suckleya suckleyana</t>
  </si>
  <si>
    <t>Suillellus luridus</t>
  </si>
  <si>
    <t>Suillus americanus</t>
  </si>
  <si>
    <t>Suillus brevipes</t>
  </si>
  <si>
    <t>Suillus cavipes</t>
  </si>
  <si>
    <t>Suillus granulatus</t>
  </si>
  <si>
    <t>Suillus grevillei</t>
  </si>
  <si>
    <t>Suillus luteus</t>
  </si>
  <si>
    <t>Suillus serotinus</t>
  </si>
  <si>
    <t>Suillus tomentosus</t>
  </si>
  <si>
    <t>Suillus umbonatus</t>
  </si>
  <si>
    <t>Symphoricarpos albus var. albus</t>
  </si>
  <si>
    <t>Symphoricarpos occidentalis</t>
  </si>
  <si>
    <t>Symphyotrichum ascendens</t>
  </si>
  <si>
    <t>Symphyotrichum boreale</t>
  </si>
  <si>
    <t>Symphyotrichum ciliatum</t>
  </si>
  <si>
    <t>Symphyotrichum ciliolatum</t>
  </si>
  <si>
    <t>Symphyotrichum eatonii</t>
  </si>
  <si>
    <t>Symphyotrichum ericoides var. pansum</t>
  </si>
  <si>
    <t>Symphyotrichum falcatum var. commutatum</t>
  </si>
  <si>
    <t>Symphyotrichum falcatum var. falcatum</t>
  </si>
  <si>
    <t>Symphyotrichum firmum</t>
  </si>
  <si>
    <t>Symphyotrichum laeve var. geyeri</t>
  </si>
  <si>
    <t>Symphyotrichum lanceolatum var. hesperium</t>
  </si>
  <si>
    <t>Symphyotrichum lanceolatum var. lanceolatum</t>
  </si>
  <si>
    <t>Symphyotrichum novae-angliae</t>
  </si>
  <si>
    <t>Symphyotrichum puniceum var. puniceum</t>
  </si>
  <si>
    <t>Symphytum asperum</t>
  </si>
  <si>
    <t>Symphytum officinale</t>
  </si>
  <si>
    <t>Synthyris wyomingensis</t>
  </si>
  <si>
    <t>Syringa josikaea</t>
  </si>
  <si>
    <t>Syringa vulgaris</t>
  </si>
  <si>
    <t>Syzygiella autumnalis</t>
  </si>
  <si>
    <t>Syzygospora mycetophila</t>
  </si>
  <si>
    <t>Tamarix ramosissima</t>
  </si>
  <si>
    <t>Tanacetum balsamita</t>
  </si>
  <si>
    <t>Tanacetum huronense var. bifarium</t>
  </si>
  <si>
    <t>Tanacetum huronense var. floccosum</t>
  </si>
  <si>
    <t>Tanacetum vulgare</t>
  </si>
  <si>
    <t>Taraxacum ceratophorum</t>
  </si>
  <si>
    <t>Taraxacum erythrospermum</t>
  </si>
  <si>
    <t>Taraxia breviflora</t>
  </si>
  <si>
    <t>Tarzetta cupularis</t>
  </si>
  <si>
    <t>Taxiphyllum deplanatum</t>
  </si>
  <si>
    <t>Tayloria lingulata</t>
  </si>
  <si>
    <t>Tayloria serrata</t>
  </si>
  <si>
    <t>Tectella patellaris</t>
  </si>
  <si>
    <t>Teloschistes chrysophthalmus</t>
  </si>
  <si>
    <t>Tephroseris palustris</t>
  </si>
  <si>
    <t>Tetramelas papillatus</t>
  </si>
  <si>
    <t>Tetramelas triphragmioides</t>
  </si>
  <si>
    <t>Tetraneuris acaulis var. acaulis</t>
  </si>
  <si>
    <t>Tetraphis pellucida</t>
  </si>
  <si>
    <t>Tetraplodon angustatus</t>
  </si>
  <si>
    <t>Tetraplodon mnioides</t>
  </si>
  <si>
    <t>Teucrium canadense var. occidentale</t>
  </si>
  <si>
    <t>Thalictrum dasycarpum</t>
  </si>
  <si>
    <t>Thalictrum occidentale</t>
  </si>
  <si>
    <t>Thalictrum sparsiflorum</t>
  </si>
  <si>
    <t>Thalictrum venulosum</t>
  </si>
  <si>
    <t>Thelephora caryophyllea</t>
  </si>
  <si>
    <t>Thelephora terrestris</t>
  </si>
  <si>
    <t>Thelypteris palustris var. pubescens</t>
  </si>
  <si>
    <t>Thermopsis rhombifolia</t>
  </si>
  <si>
    <t>Thinopyrum intermedium</t>
  </si>
  <si>
    <t>Thinopyrum ponticum</t>
  </si>
  <si>
    <t>Thuidium delicatulum var. radicans</t>
  </si>
  <si>
    <t>Thuidium recognitum</t>
  </si>
  <si>
    <t>Thyronectria balsamea</t>
  </si>
  <si>
    <t>Thyronectria cucurbitula</t>
  </si>
  <si>
    <t>Tilia americana</t>
  </si>
  <si>
    <t>Timmia austriaca</t>
  </si>
  <si>
    <t>Timmia megapolitana ssp. bavarica</t>
  </si>
  <si>
    <t>Titaeospora detospora</t>
  </si>
  <si>
    <t>Tofieldia pusilla</t>
  </si>
  <si>
    <t>Tomentella crinalis</t>
  </si>
  <si>
    <t>Tomentella fuscocinerea</t>
  </si>
  <si>
    <t>Tomentypnum falcifolium</t>
  </si>
  <si>
    <t>Tomentypnum nitens</t>
  </si>
  <si>
    <t>Toninia populorum</t>
  </si>
  <si>
    <t>Toninia sedifolia</t>
  </si>
  <si>
    <t>Toninia tristis ssp. asiae-centralis</t>
  </si>
  <si>
    <t>Toninia tristis ssp. tristis</t>
  </si>
  <si>
    <t>Torreyochloa pallida var. fernaldii</t>
  </si>
  <si>
    <t>Tortella fragilis</t>
  </si>
  <si>
    <t>Tortella tortuosa</t>
  </si>
  <si>
    <t>Tortula acaulon</t>
  </si>
  <si>
    <t>Tortula cernua</t>
  </si>
  <si>
    <t>Tortula modica</t>
  </si>
  <si>
    <t>Tortula mucronifolia</t>
  </si>
  <si>
    <t>Tortula nevadensis</t>
  </si>
  <si>
    <t>Tortula obtusifolia</t>
  </si>
  <si>
    <t>Tortula protobryoides</t>
  </si>
  <si>
    <t>Tortula ruralis</t>
  </si>
  <si>
    <t>Tortula truncata</t>
  </si>
  <si>
    <t>Townsendia exscapa</t>
  </si>
  <si>
    <t>Townsendia hookeri</t>
  </si>
  <si>
    <t>Toxicodendron rydbergii</t>
  </si>
  <si>
    <t>Tradescantia occidentalis var. occidentalis</t>
  </si>
  <si>
    <t>Tragopogon dubius</t>
  </si>
  <si>
    <t>Tragopogon pratensis</t>
  </si>
  <si>
    <t>Trametes cingulata</t>
  </si>
  <si>
    <t>Trametes hirsuta</t>
  </si>
  <si>
    <t>Trametes ochracea</t>
  </si>
  <si>
    <t>Trametes pubescens</t>
  </si>
  <si>
    <t>Trametes suaveolens</t>
  </si>
  <si>
    <t>Trametes versicolor</t>
  </si>
  <si>
    <t>Trapeliopsis flexuosa</t>
  </si>
  <si>
    <t>Trapeliopsis granulosa</t>
  </si>
  <si>
    <t>Tremella aurantia</t>
  </si>
  <si>
    <t>Tremella mesenterica</t>
  </si>
  <si>
    <t>Tremolecia atrata</t>
  </si>
  <si>
    <t>Triadenum fraseri</t>
  </si>
  <si>
    <t>Triantha glutinosa</t>
  </si>
  <si>
    <t>Trichaptum abietinum</t>
  </si>
  <si>
    <t>Trichaptum biforme</t>
  </si>
  <si>
    <t>Trichaptum fuscoviolaceum</t>
  </si>
  <si>
    <t>Trichaptum laricinum</t>
  </si>
  <si>
    <t>Trichaptum subchartaceum</t>
  </si>
  <si>
    <t>Trichocolea tomentella</t>
  </si>
  <si>
    <t>Trichodon cylindricus</t>
  </si>
  <si>
    <t>Tricholoma albobrunneum</t>
  </si>
  <si>
    <t>Tricholoma album</t>
  </si>
  <si>
    <t>Tricholoma caligatum</t>
  </si>
  <si>
    <t>Tricholoma cingulatum</t>
  </si>
  <si>
    <t>Tricholoma equestre</t>
  </si>
  <si>
    <t>Tricholoma evenosum</t>
  </si>
  <si>
    <t>Tricholoma focale</t>
  </si>
  <si>
    <t>Tricholoma imbricatum</t>
  </si>
  <si>
    <t>Tricholoma inamoenum</t>
  </si>
  <si>
    <t>Tricholoma lascivum</t>
  </si>
  <si>
    <t>Tricholoma leucophyllum</t>
  </si>
  <si>
    <t>Tricholoma magnivelare</t>
  </si>
  <si>
    <t>Tricholoma pessundatum</t>
  </si>
  <si>
    <t>Tricholoma populinum</t>
  </si>
  <si>
    <t>Tricholoma portentosum</t>
  </si>
  <si>
    <t>Tricholoma saponaceum</t>
  </si>
  <si>
    <t>Tricholoma sulphureum</t>
  </si>
  <si>
    <t>Tricholoma terreum</t>
  </si>
  <si>
    <t>Tricholoma vaccinum</t>
  </si>
  <si>
    <t>Tricholoma virgatum</t>
  </si>
  <si>
    <t>Tricholomopsis decora</t>
  </si>
  <si>
    <t>Tricholomopsis rutilans</t>
  </si>
  <si>
    <t>Trichophorum alpinum</t>
  </si>
  <si>
    <t>Trichophorum cespitosum</t>
  </si>
  <si>
    <t>Trichophorum clintonii</t>
  </si>
  <si>
    <t>Trichophorum pumilum</t>
  </si>
  <si>
    <t>Trientalis borealis</t>
  </si>
  <si>
    <t>Trientalis europaea</t>
  </si>
  <si>
    <t>Trifolium aureum</t>
  </si>
  <si>
    <t>Trifolium hybridum</t>
  </si>
  <si>
    <t>Trifolium pratense</t>
  </si>
  <si>
    <t>Trifolium repens</t>
  </si>
  <si>
    <t>Triglochin maritima</t>
  </si>
  <si>
    <t>Triglochin palustris</t>
  </si>
  <si>
    <t>Trigonella caerulea</t>
  </si>
  <si>
    <t>Trillium cernuum</t>
  </si>
  <si>
    <t>Tripleurospermum inodorum</t>
  </si>
  <si>
    <t>Tripterocalyx micranthus</t>
  </si>
  <si>
    <t>Trisetum spicatum</t>
  </si>
  <si>
    <t>Trisetum wolfii</t>
  </si>
  <si>
    <t>Triticum aestivum</t>
  </si>
  <si>
    <t>Triticum durum</t>
  </si>
  <si>
    <t>Triticum turgidum</t>
  </si>
  <si>
    <t>Tritomaria exsectiformis</t>
  </si>
  <si>
    <t>Tritomaria quinquedentata</t>
  </si>
  <si>
    <t>Truncocolumella citrina</t>
  </si>
  <si>
    <t>Tryblidiopsis pinastri</t>
  </si>
  <si>
    <t>Tubaria confragosa</t>
  </si>
  <si>
    <t>Tuber aestivum</t>
  </si>
  <si>
    <t>Tubercularia ulmea</t>
  </si>
  <si>
    <t>Tubulicrinis sororius</t>
  </si>
  <si>
    <t>Tuckermanella fendleri</t>
  </si>
  <si>
    <t>Tuckermannopsis americana</t>
  </si>
  <si>
    <t>Tuckermannopsis chlorophylla</t>
  </si>
  <si>
    <t>Tuckermannopsis ciliaris</t>
  </si>
  <si>
    <t>Tuckermannopsis sepincola</t>
  </si>
  <si>
    <t>Tulostoma fimbriatum</t>
  </si>
  <si>
    <t>Tulostoma granulosum</t>
  </si>
  <si>
    <t>Turbinellus floccosus</t>
  </si>
  <si>
    <t>Turritis glabra</t>
  </si>
  <si>
    <t>Tylopilus alboater</t>
  </si>
  <si>
    <t>Tympanis alnea</t>
  </si>
  <si>
    <t>Tympanis hypopodia</t>
  </si>
  <si>
    <t>Tympanis laricina</t>
  </si>
  <si>
    <t>Tympanis mutata</t>
  </si>
  <si>
    <t>Tympanis piceina</t>
  </si>
  <si>
    <t>Tympanis prunicola</t>
  </si>
  <si>
    <t>Tympanis salicina</t>
  </si>
  <si>
    <t>Tympanis spermatiospora</t>
  </si>
  <si>
    <t>Tympanis truncatula</t>
  </si>
  <si>
    <t>Typha angustifolia</t>
  </si>
  <si>
    <t>Typha x glauca</t>
  </si>
  <si>
    <t>Typhula viburni</t>
  </si>
  <si>
    <t>Tyromyces chioneus</t>
  </si>
  <si>
    <t>Ulmus americana</t>
  </si>
  <si>
    <t>Ulmus pumila</t>
  </si>
  <si>
    <t>Ulota crispa</t>
  </si>
  <si>
    <t>Ulota curvifolia</t>
  </si>
  <si>
    <t>Umbilicaria americana</t>
  </si>
  <si>
    <t>Umbilicaria deusta</t>
  </si>
  <si>
    <t>Umbilicaria hyperborea</t>
  </si>
  <si>
    <t>Umbilicaria mammulata</t>
  </si>
  <si>
    <t>Umbilicaria muhlenbergii</t>
  </si>
  <si>
    <t>Umbilicaria torrefacta</t>
  </si>
  <si>
    <t>Umbilicaria vellea</t>
  </si>
  <si>
    <t>Umbilicaria virginis</t>
  </si>
  <si>
    <t>Urtica urens</t>
  </si>
  <si>
    <t>Usnea alpina</t>
  </si>
  <si>
    <t>Usnea cavernosa</t>
  </si>
  <si>
    <t>Usnea dasopoga</t>
  </si>
  <si>
    <t>Usnea fulvoreagens</t>
  </si>
  <si>
    <t>Usnea glabrata</t>
  </si>
  <si>
    <t>Usnea glabrescens</t>
  </si>
  <si>
    <t>Usnea hirta</t>
  </si>
  <si>
    <t>Usnea perplexans</t>
  </si>
  <si>
    <t>Usnea scabrata</t>
  </si>
  <si>
    <t>Usnea subfloridana</t>
  </si>
  <si>
    <t>Usnea trichodea</t>
  </si>
  <si>
    <t>Utricularia cornuta</t>
  </si>
  <si>
    <t>Utricularia intermedia</t>
  </si>
  <si>
    <t>Utricularia minor</t>
  </si>
  <si>
    <t>Utricularia vulgaris ssp. macrorhiza</t>
  </si>
  <si>
    <t>Vaccaria hispanica</t>
  </si>
  <si>
    <t>Vaccinium caespitosum</t>
  </si>
  <si>
    <t>Vaccinium myrtilloides</t>
  </si>
  <si>
    <t>Vaccinium oxycoccos</t>
  </si>
  <si>
    <t>Vaccinium uliginosum</t>
  </si>
  <si>
    <t>Vaccinium vitis-idaea</t>
  </si>
  <si>
    <t>Valeriana dioica var. sylvatica</t>
  </si>
  <si>
    <t>Valeriana officinalis</t>
  </si>
  <si>
    <t>Valsa abietis</t>
  </si>
  <si>
    <t>Valsa germanica</t>
  </si>
  <si>
    <t>Valsa nepalensis</t>
  </si>
  <si>
    <t>Valsa nivea</t>
  </si>
  <si>
    <t>Valsa symphoricarpi</t>
  </si>
  <si>
    <t>Valsaria moroides</t>
  </si>
  <si>
    <t>Valsella adhaerens</t>
  </si>
  <si>
    <t>Veluticeps abietina</t>
  </si>
  <si>
    <t>Veluticeps fimbriata</t>
  </si>
  <si>
    <t>Verbascum nigrum</t>
  </si>
  <si>
    <t>Verbascum phlomoides</t>
  </si>
  <si>
    <t>Verbascum thapsus ssp. thapsus</t>
  </si>
  <si>
    <t>Verbena bracteata</t>
  </si>
  <si>
    <t>Verbena hastata</t>
  </si>
  <si>
    <t>Verbena urticifolia</t>
  </si>
  <si>
    <t>Vernonia fasciculata</t>
  </si>
  <si>
    <t>Veronica americana</t>
  </si>
  <si>
    <t>Veronica catenata</t>
  </si>
  <si>
    <t>Veronica longifolia</t>
  </si>
  <si>
    <t>Veronica peregrina</t>
  </si>
  <si>
    <t>Veronica persica</t>
  </si>
  <si>
    <t>Veronica scutellata</t>
  </si>
  <si>
    <t>Veronica serpyllifolia</t>
  </si>
  <si>
    <t>Veronica teucrium</t>
  </si>
  <si>
    <t>Verpa bohemica</t>
  </si>
  <si>
    <t>Verpa conica</t>
  </si>
  <si>
    <t>Verrucaria bernaicensis</t>
  </si>
  <si>
    <t>Verrucaria fusca</t>
  </si>
  <si>
    <t>Verrucaria glaucovirens</t>
  </si>
  <si>
    <t>Verrucaria inficiens</t>
  </si>
  <si>
    <t>Verrucaria margacea</t>
  </si>
  <si>
    <t>Verrucaria muralis</t>
  </si>
  <si>
    <t>Verrucaria nigrescens</t>
  </si>
  <si>
    <t>Verrucaria othmarii</t>
  </si>
  <si>
    <t>Verrucaria rupestris</t>
  </si>
  <si>
    <t>Verrucaria sphaerospora</t>
  </si>
  <si>
    <t>Verrucaria viridula</t>
  </si>
  <si>
    <t>Viburnum edule</t>
  </si>
  <si>
    <t>Viburnum lentago</t>
  </si>
  <si>
    <t>Viburnum opulus var. americanum</t>
  </si>
  <si>
    <t>Viburnum rafinesquianum</t>
  </si>
  <si>
    <t>Vicia americana ssp. americana</t>
  </si>
  <si>
    <t>Vicia americana ssp. minor</t>
  </si>
  <si>
    <t>Vicia cracca ssp. cracca</t>
  </si>
  <si>
    <t>Vicia sativa</t>
  </si>
  <si>
    <t>Vicia villosa</t>
  </si>
  <si>
    <t>Viola adunca var. adunca</t>
  </si>
  <si>
    <t>Viola arvensis</t>
  </si>
  <si>
    <t>Viola bicolor</t>
  </si>
  <si>
    <t>Viola blanda</t>
  </si>
  <si>
    <t>Viola canadensis var. rugulosa</t>
  </si>
  <si>
    <t>Viola labradorica</t>
  </si>
  <si>
    <t>Viola macloskeyi</t>
  </si>
  <si>
    <t>Viola nephrophylla</t>
  </si>
  <si>
    <t>Viola nuttallii</t>
  </si>
  <si>
    <t>Viola palustris</t>
  </si>
  <si>
    <t>Viola pedatifida</t>
  </si>
  <si>
    <t>Viola pubescens var. scabriuscula</t>
  </si>
  <si>
    <t>Viola renifolia</t>
  </si>
  <si>
    <t>Viola selkirkii</t>
  </si>
  <si>
    <t>Viola sororia</t>
  </si>
  <si>
    <t>Viola tricolor var. tricolor</t>
  </si>
  <si>
    <t>Viola vallicola</t>
  </si>
  <si>
    <t>Vitis riparia</t>
  </si>
  <si>
    <t>Volvariella hypopithys</t>
  </si>
  <si>
    <t>Volvopluteus gloiocephalus</t>
  </si>
  <si>
    <t>Vulpia myuros</t>
  </si>
  <si>
    <t>Vulpia octoflora</t>
  </si>
  <si>
    <t>Vulpicida canadensis</t>
  </si>
  <si>
    <t>Vulpicida pinastri</t>
  </si>
  <si>
    <t>Warnstorfia exannulata var. exannulata</t>
  </si>
  <si>
    <t>Warnstorfia fluitans var. fluitans</t>
  </si>
  <si>
    <t>Warnstorfia pseudostraminea</t>
  </si>
  <si>
    <t>Weissia controversa</t>
  </si>
  <si>
    <t>Weissia muhlenbergiana</t>
  </si>
  <si>
    <t>Weissia phascopsis</t>
  </si>
  <si>
    <t>Wolffia columbiana</t>
  </si>
  <si>
    <t>Woodsia alpina</t>
  </si>
  <si>
    <t>Woodsia glabella</t>
  </si>
  <si>
    <t>Woodsia ilvensis</t>
  </si>
  <si>
    <t>Woodsia oregana ssp. cathcartiana</t>
  </si>
  <si>
    <t>Woodsia oregana ssp. oregana</t>
  </si>
  <si>
    <t>Woodsia scopulina ssp. scopulina</t>
  </si>
  <si>
    <t>Woodsia x abbeae</t>
  </si>
  <si>
    <t>x Elyhordeum macounii</t>
  </si>
  <si>
    <t>x Elyleymus ontariensis</t>
  </si>
  <si>
    <t>x Elyleymus turneri</t>
  </si>
  <si>
    <t>Xanthisma grindelioides var. grindelioides</t>
  </si>
  <si>
    <t>Xanthisma spinulosum var. spinulosum</t>
  </si>
  <si>
    <t>Xanthium spinosum</t>
  </si>
  <si>
    <t>Xanthium strumarium</t>
  </si>
  <si>
    <t>Xanthocarpia crenulatella</t>
  </si>
  <si>
    <t>Xanthocarpia tominii</t>
  </si>
  <si>
    <t>Xanthomendoza fallax</t>
  </si>
  <si>
    <t>Xanthomendoza fulva</t>
  </si>
  <si>
    <t>Xanthomendoza hasseana</t>
  </si>
  <si>
    <t>Xanthomendoza montana</t>
  </si>
  <si>
    <t>Xanthomendoza trachyphylla</t>
  </si>
  <si>
    <t>Xanthoparmelia camtschadalis</t>
  </si>
  <si>
    <t>Xanthoparmelia chlorochroa</t>
  </si>
  <si>
    <t>Xanthoparmelia coloradoensis</t>
  </si>
  <si>
    <t>Xanthoparmelia conspersa</t>
  </si>
  <si>
    <t>Xanthoparmelia cumberlandia</t>
  </si>
  <si>
    <t>Xanthoparmelia hypofusca</t>
  </si>
  <si>
    <t>Xanthoparmelia idahoensis</t>
  </si>
  <si>
    <t>Xanthoparmelia lineola</t>
  </si>
  <si>
    <t>Xanthoparmelia loxodes</t>
  </si>
  <si>
    <t>Xanthoparmelia mexicana</t>
  </si>
  <si>
    <t>Xanthoparmelia neochlorochroa</t>
  </si>
  <si>
    <t>Xanthoparmelia norchlorochroa</t>
  </si>
  <si>
    <t>Xanthoparmelia plittii</t>
  </si>
  <si>
    <t>Xanthoparmelia stenophylla</t>
  </si>
  <si>
    <t>Xanthoparmelia subdecipiens</t>
  </si>
  <si>
    <t>Xanthoparmelia viriduloumbrina</t>
  </si>
  <si>
    <t>Xanthoparmelia wyomingica</t>
  </si>
  <si>
    <t>Xanthoporia radiata</t>
  </si>
  <si>
    <t>Xanthoria tibellii</t>
  </si>
  <si>
    <t>Xeromphalina campanella</t>
  </si>
  <si>
    <t>Xeromphalina fraxinophila</t>
  </si>
  <si>
    <t>Xerula pudens</t>
  </si>
  <si>
    <t>Xylodon brevisetus</t>
  </si>
  <si>
    <t>Xylographa parallela</t>
  </si>
  <si>
    <t>Xylopsora friesii</t>
  </si>
  <si>
    <t>Yucca glauca</t>
  </si>
  <si>
    <t>Zannichellia palustris</t>
  </si>
  <si>
    <t>Zea mays</t>
  </si>
  <si>
    <t>Zigadenus elegans ssp. elegans</t>
  </si>
  <si>
    <t>Zigadenus venenosus var. gramineus</t>
  </si>
  <si>
    <t>Zizania aquatica var. aquatica</t>
  </si>
  <si>
    <t>Zizania palustris var. palustris</t>
  </si>
  <si>
    <t>Zizia aptera</t>
  </si>
  <si>
    <t>DO NOT USE - THIS IS AN EXAMPLE!</t>
  </si>
  <si>
    <t>All fabricated data for intructional use only. DO NOT USE - THIS AS AN EXAMPLE! Download the most current loadform from the Wild Species Research Permitting website.</t>
  </si>
  <si>
    <r>
      <rPr>
        <sz val="11"/>
        <rFont val="Calibri"/>
        <family val="2"/>
        <scheme val="minor"/>
      </rPr>
      <t xml:space="preserve">Download the most current loadform from the </t>
    </r>
    <r>
      <rPr>
        <u/>
        <sz val="11"/>
        <color theme="10"/>
        <rFont val="Calibri"/>
        <family val="2"/>
        <scheme val="minor"/>
      </rPr>
      <t>Wild Species Research Permitting website.</t>
    </r>
  </si>
  <si>
    <t>The Loadform QC Process</t>
  </si>
  <si>
    <t>Species Detection Loadforms are audited through a quality control (QC) process and are assessed for completeness and adherence to instructions. Resubmissions may be required if errors affect our ability to process, interpret or review the data. Permits ‘held’ by a Company are summarized in a Report that documents deficiencies and indicates the Loadforms that require resubmission. Once deficiencies are addressed and satisfactory Loadforms are received, the corresponding permits are closed. The data then moves onto the Saskatchewan Conservation Data Centre (SKCDC) for further processing.</t>
  </si>
  <si>
    <t>Follow these tips to help ensure a complete and acceptable data submission and reduce the need for resubmissions.</t>
  </si>
  <si>
    <r>
      <t xml:space="preserve">For bat acoustic data or other data that may require additional time to analyze and complete (e.g., trail camera monitoring), you must request an extension </t>
    </r>
    <r>
      <rPr>
        <b/>
        <sz val="11"/>
        <color theme="1"/>
        <rFont val="Calibri"/>
        <family val="2"/>
        <scheme val="minor"/>
      </rPr>
      <t>prior to the November 10th deadline</t>
    </r>
    <r>
      <rPr>
        <sz val="11"/>
        <color theme="1"/>
        <rFont val="Calibri"/>
        <family val="2"/>
        <scheme val="minor"/>
      </rPr>
      <t>. Extensions for remote monitoring data analysis may be granted up to April 30th. Other survey data must still be remitted by November 10th.</t>
    </r>
  </si>
  <si>
    <t>Species Detection Loadform Example and Tips</t>
  </si>
  <si>
    <t>ii. Always start with a blank Species Detection Loadform to avoid inadvertently sending in duplicate data from other permits.</t>
  </si>
  <si>
    <t>iii. Only submit one Species Detection Loadform per email (unless they are re-submissions).</t>
  </si>
  <si>
    <t>v. Review previous Research Permit Report(s) for mistakes commonly made within your company to avoid repeating those same mistakes.</t>
  </si>
  <si>
    <t>vi. Refer to the Attribute Help within the loadform for more information about each field.</t>
  </si>
  <si>
    <t>vii. If the project footprint has changed from when the Species Detection Application Form was submitted, remit the updated Project Footprint and HABISask Project
Screening Report along with the Species Detection Loadform. Tag the submission date to the end of the file name (e.g., Project Footprint_YYMMDD and HABISask Project Screening Report_YYMMDD).</t>
  </si>
  <si>
    <t>B. SURVEY SUMMARY TAB</t>
  </si>
  <si>
    <t>C. SURVEY STANDARDS DATA TAB</t>
  </si>
  <si>
    <t>Survey protocol, protocol version, survey method, location, dates and times, weather, methodology and transect dimensions are all important factors in interpreting the results of surveys.</t>
  </si>
  <si>
    <t>Record species absence in the Survey Standards Data Tab – Not in the Observation Tabs.</t>
  </si>
  <si>
    <t>a.</t>
  </si>
  <si>
    <t>There should never be a “0” for the count of a species observed. If a targeted survey was completed and the species was not observed, this will be captured in the Survey Summary tab.</t>
  </si>
  <si>
    <t>If the species surveyed is a species occurrence from the SKCDC database in HABISask, record this in the “Element Occurrence Not Found” section of the Survey Standards Data tab. Include the ID found in HABISask. Only occurrences searched for at their reported location are eligible to be included.</t>
  </si>
  <si>
    <t>A. METADATA TAB</t>
  </si>
  <si>
    <t>Information in the Metadata tab should be consistent with information contained in the corresponding Species Detection Application Form (SDAF). If there is a change in project information, please explain the changes in the cover e-mail.</t>
  </si>
  <si>
    <t>Please use the comments field to provide additional information, including copying or summarizing comments from the cover email.</t>
  </si>
  <si>
    <t>Summarize all surveys that were included within the corresponding permit and notification, even if they were not conducted. “Survey Completed as per Requirements in Protocol” and related fields must be filled out to indicate which surveys were completed or not.</t>
  </si>
  <si>
    <t>Survey Standards Data should always be filled out if surveys were conducted, even if no species were found (not necessary for incidental observations). Every survey indicated on the Survey Summary tab as undertaken should have corresponding data in the Survey Standards Data tab.</t>
  </si>
  <si>
    <t>c.</t>
  </si>
  <si>
    <t>d.</t>
  </si>
  <si>
    <t xml:space="preserve">b. </t>
  </si>
  <si>
    <t>Subsequent visits to the same point count or transect should reference the same ID so reviewers know they are revisits.</t>
  </si>
  <si>
    <t xml:space="preserve">a. </t>
  </si>
  <si>
    <t>All rows should be filled out completely, even if information (such as date or location) is repeated down rows. Do not leave blank rows to separate groups of data.</t>
  </si>
  <si>
    <t>Data considered “sensitive” by SKCDC means there are restrictions on releasing the data beyond internal use for the SKCDC and Government of Saskatchewan. Sensitive data is not included in HABISask or in custom data requests.</t>
  </si>
  <si>
    <t>b.</t>
  </si>
  <si>
    <t>Common reasons for sensitive data are concerns with landowner/lessee privacy or that the work has not yet been published. If data is sensitive because publication might compromise economic or intellectual interests, indicate the date at which the occurrence locations may be published by SKCDC.</t>
  </si>
  <si>
    <t>The maximum time is two years from the submission date. Before the publication date has passed, the SKCDC will use the data for such purposes as informing conservation rankings, and creating species lists or distribution models at spatial resolutions that will not reveal the precise location. Once the publication date has passed, data may be made available on HABISask and used for environmental assessment or other public interest purposes.</t>
  </si>
  <si>
    <t>D. PLANT &amp; ANIMAL OBSERVATION DATA TABS</t>
  </si>
  <si>
    <t>This field is not to be used for rare species protection reasons, as SKCDC data is already considered sensitive for this reason and is only released to those who have signed a data sharing agreement and have a demonstrated need to know.</t>
  </si>
  <si>
    <t>Coordinates should always be included, as accurately as possible.</t>
  </si>
  <si>
    <t>GPS points must be recorded during the survey where the observation is made. Remember to record the GPS error when you record a waypoint and use that information to fill out the “Accuracy” field. If a GPS unit was not used to record the location (which should be a rare occasion, and never during a survey), fill out the accuracy field with your estimated uncertainty distance.</t>
  </si>
  <si>
    <t>When appropriate for animal observations, record the “Distance” and “Direction from Observer”.</t>
  </si>
  <si>
    <t>If using UTM, the proper zone must be included - this is the zone that the GPS used to record the data or that GIS software used to calculate the coordinates.</t>
  </si>
  <si>
    <t>Latitude and Longitude must be in decimal degrees – not in degrees, minutes, seconds.</t>
  </si>
  <si>
    <t>e.</t>
  </si>
  <si>
    <t>Ensure that you filled out the “Datum” field (e.g., WGS84).</t>
  </si>
  <si>
    <t>Out-dated Classification of Taxa/Species names should match names in the SKCDC’s species lists.</t>
  </si>
  <si>
    <t>To incorporate species observations into our database, we need to have the correct species name!</t>
  </si>
  <si>
    <t>Use current identification guides to identify taxa. If older identification keys are used, the definition of the species may be different than what we consider today, which is particularly a problem when taxa have been lumped or split or a taxon concept has been redefined.</t>
  </si>
  <si>
    <t>For this reason, it is important to fill out the identification source in the plant observation tab.</t>
  </si>
  <si>
    <t>Format accepted common names properly, e.g., “Yellow Warbler” instead of “Warbler, yellow”</t>
  </si>
  <si>
    <t>If you have indicated associated spatial information for your submission (e.g., waypoints or track files), include the spatial files in the submission along with your loadform.</t>
  </si>
  <si>
    <t>Waypoint/track names indicated in the loadform should match those provided in the spatial file.</t>
  </si>
  <si>
    <t>Submit all waypoints/tracks associated with a permit number in a single spatial file.</t>
  </si>
  <si>
    <t>Use the “Residence” field for animals where a nest/burrow/den, lek, bat maternity colony or hibernaculum has been observed.</t>
  </si>
  <si>
    <t>E. UPDATE PERSONNEL FORMS</t>
  </si>
  <si>
    <t>UNIQUE Survey Site Name/ID must correspond to observations in remaining tabs.</t>
  </si>
  <si>
    <t>For breeding bird surveys, this means there should be a survey location and ID for each point count. For rare plant surveys, there should be a survey location and ID for each transect/census patch.</t>
  </si>
  <si>
    <t>We left this blank because it is not required but please fill in when you have this information.</t>
  </si>
  <si>
    <t>All data provided in this loadform is for an example of how to fill out a field and does not represent real locations of surveys and observations.</t>
  </si>
  <si>
    <t>Individual stems</t>
  </si>
  <si>
    <t>Fill in observation, habitat, and specimen information as appropriate/when you have this information - abundance/population should especially be included for tracked species.</t>
  </si>
  <si>
    <t>IMG_033 - IMG_036, IMG_040</t>
  </si>
  <si>
    <t>SASK</t>
  </si>
  <si>
    <t>Specimen collected to confirm identification in area once population size was confirmed large enough that specimen would not remove more that 4% of population, as per protocol.</t>
  </si>
  <si>
    <t>CDC12345</t>
  </si>
  <si>
    <t>BECKSYZ01</t>
  </si>
  <si>
    <r>
      <rPr>
        <sz val="11"/>
        <rFont val="Calibri"/>
        <family val="2"/>
        <scheme val="minor"/>
      </rPr>
      <t xml:space="preserve">BOLTASTREC01 </t>
    </r>
    <r>
      <rPr>
        <i/>
        <u/>
        <sz val="11"/>
        <color theme="10"/>
        <rFont val="Calibri"/>
        <family val="2"/>
        <scheme val="minor"/>
      </rPr>
      <t>(for guidance on mapping see the SKCDC Guidelines for Collecting Spatial Data during Vascular Plant Surveys on the SKCDC website)</t>
    </r>
  </si>
  <si>
    <t>Adult flushed from nest</t>
  </si>
  <si>
    <t>Photo2</t>
  </si>
  <si>
    <t>Photo3 - Photo10</t>
  </si>
  <si>
    <t>badgerphoto1</t>
  </si>
  <si>
    <t>For ongoing monitoring (trail camera, post construction surveys), insert the (entire) reporting period start date and end date in the fields provided. Please also use these dates in the Loadform and email label (i.e., 25SD321_SDLf_YYMMDD-YYMMDD).</t>
  </si>
  <si>
    <t>Plants_wetland1</t>
  </si>
  <si>
    <t>Flora of Sask - Fascicle 6</t>
  </si>
  <si>
    <t>Survey completed in dugout with active cattle use.</t>
  </si>
  <si>
    <r>
      <t xml:space="preserve">Species Detection </t>
    </r>
    <r>
      <rPr>
        <i/>
        <sz val="24"/>
        <color theme="1" tint="0.14999847407452621"/>
        <rFont val="Calibri"/>
        <family val="2"/>
        <scheme val="minor"/>
      </rPr>
      <t xml:space="preserve">Example </t>
    </r>
    <r>
      <rPr>
        <sz val="24"/>
        <color theme="1" tint="0.14999847407452621"/>
        <rFont val="Calibri"/>
        <family val="2"/>
        <scheme val="minor"/>
      </rPr>
      <t>Loadform (SDLf)</t>
    </r>
  </si>
  <si>
    <t>SKCDC.Data@gov.sk.ca</t>
  </si>
  <si>
    <t>25SD000</t>
  </si>
  <si>
    <t>Species Detection Research Permit # (1 per form):</t>
  </si>
  <si>
    <r>
      <t xml:space="preserve">Only </t>
    </r>
    <r>
      <rPr>
        <b/>
        <sz val="11"/>
        <rFont val="Calibri"/>
        <family val="2"/>
        <scheme val="minor"/>
      </rPr>
      <t>one Species Detection Research Permit Number</t>
    </r>
    <r>
      <rPr>
        <sz val="11"/>
        <rFont val="Calibri"/>
        <family val="2"/>
        <scheme val="minor"/>
      </rPr>
      <t xml:space="preserve"> may be entered per loadform. Data corresponding to a different permit number must be included in a separate loadform and submitted separately.</t>
    </r>
  </si>
  <si>
    <r>
      <t xml:space="preserve">Need more help? Contact </t>
    </r>
    <r>
      <rPr>
        <u/>
        <sz val="11"/>
        <color rgb="FF0000FF"/>
        <rFont val="Calibri"/>
        <family val="2"/>
        <scheme val="minor"/>
      </rPr>
      <t>SD.ResearchPermit@gov.sk.ca</t>
    </r>
    <r>
      <rPr>
        <sz val="11"/>
        <rFont val="Calibri"/>
        <family val="2"/>
        <scheme val="minor"/>
      </rPr>
      <t xml:space="preserve"> for assistance.</t>
    </r>
  </si>
  <si>
    <t>10.0B Forest Breeding Bird Scan</t>
  </si>
  <si>
    <t>9.0B Grassland Breeding Bird Scan</t>
  </si>
  <si>
    <t>Anarhynchus montanus</t>
  </si>
  <si>
    <t>Anarhynchus nivosus nivosus</t>
  </si>
  <si>
    <t>Ardea ibis</t>
  </si>
  <si>
    <t>Falco peregrinus</t>
  </si>
  <si>
    <t>Miniellus stramineus</t>
  </si>
  <si>
    <t>Oncorhynchus virginalis</t>
  </si>
  <si>
    <t>Ovibos moschatus</t>
  </si>
  <si>
    <t>Tyto furcata</t>
  </si>
  <si>
    <t>Anisota manitobensis</t>
  </si>
  <si>
    <t>Apodemia mormo</t>
  </si>
  <si>
    <t>Bombus bohemicus</t>
  </si>
  <si>
    <t>Bombus occidentalis</t>
  </si>
  <si>
    <t>Bombus suckleyi</t>
  </si>
  <si>
    <t>Bombus terricola</t>
  </si>
  <si>
    <t>Cicindela formosa gibsoni</t>
  </si>
  <si>
    <t>Coccinella novemnotata</t>
  </si>
  <si>
    <t>Coccinella transversoguttata</t>
  </si>
  <si>
    <t>Copablepharon grandis</t>
  </si>
  <si>
    <t>Copablepharon longipenne longipenne</t>
  </si>
  <si>
    <t>Danaus plexippus plexippus</t>
  </si>
  <si>
    <t>Epeoloides pilosulus</t>
  </si>
  <si>
    <t>Hesperia dacotae</t>
  </si>
  <si>
    <t>Hypochlora alba</t>
  </si>
  <si>
    <t>Melaporphyria immortua</t>
  </si>
  <si>
    <t>Oreohelix cooperi</t>
  </si>
  <si>
    <t>Papaipema aweme</t>
  </si>
  <si>
    <t>Schinia avemensis</t>
  </si>
  <si>
    <t>Schinia verna</t>
  </si>
  <si>
    <t>American Barn Owl</t>
  </si>
  <si>
    <t>Muskox</t>
  </si>
  <si>
    <t>Redpoll</t>
  </si>
  <si>
    <t>Western Cattle-Egret</t>
  </si>
  <si>
    <t>Ashton Cuckoo Bumble Bee</t>
  </si>
  <si>
    <t>Aweme Borer</t>
  </si>
  <si>
    <t>Black Hills Mountainsnail</t>
  </si>
  <si>
    <t>Dakota Skipper</t>
  </si>
  <si>
    <t>Dark-banded Flower Gem</t>
  </si>
  <si>
    <t>Dusky Dune Moth</t>
  </si>
  <si>
    <t>Gibson's Big Sand Tiger Beetle</t>
  </si>
  <si>
    <t>Gold-edged Gem</t>
  </si>
  <si>
    <t>Greenish-white Grasshopper</t>
  </si>
  <si>
    <t>Macropis Cuckoo Bee</t>
  </si>
  <si>
    <t>Manitoba Oakworm Moth</t>
  </si>
  <si>
    <t>Monarch</t>
  </si>
  <si>
    <t>Mormon Metalmark</t>
  </si>
  <si>
    <t>Nine-spotted Lady Beetle</t>
  </si>
  <si>
    <t>Pale Yellow Dune Moth</t>
  </si>
  <si>
    <t>Suckley's Cuckoo Bumble Bee</t>
  </si>
  <si>
    <t>Transverse Lady Beetle</t>
  </si>
  <si>
    <t>Verna's Flower Moth</t>
  </si>
  <si>
    <t>Western Bumble Bee</t>
  </si>
  <si>
    <t>Yellow-banded Bumble Bee</t>
  </si>
  <si>
    <t>Dolmage, Beth; Burns, Sara</t>
  </si>
  <si>
    <r>
      <t xml:space="preserve">iv. Label the Loadform and email subject line according to the </t>
    </r>
    <r>
      <rPr>
        <b/>
        <u/>
        <sz val="11"/>
        <color rgb="FF0000FF"/>
        <rFont val="Calibri"/>
        <family val="2"/>
        <scheme val="minor"/>
      </rPr>
      <t>Species Detection Applocation Form (SDAF) and Email Labelling Instructions</t>
    </r>
    <r>
      <rPr>
        <b/>
        <sz val="11"/>
        <rFont val="Calibri"/>
        <family val="2"/>
        <scheme val="minor"/>
      </rPr>
      <t>.</t>
    </r>
  </si>
  <si>
    <r>
      <rPr>
        <b/>
        <sz val="11"/>
        <rFont val="Calibri"/>
        <family val="2"/>
        <scheme val="minor"/>
      </rPr>
      <t xml:space="preserve">i. Use the latest version of the Species Detection Loadform for submissions by downloading a new copy from the </t>
    </r>
    <r>
      <rPr>
        <b/>
        <u/>
        <sz val="11"/>
        <color theme="10"/>
        <rFont val="Calibri"/>
        <family val="2"/>
        <scheme val="minor"/>
      </rPr>
      <t>publications centre</t>
    </r>
    <r>
      <rPr>
        <b/>
        <sz val="11"/>
        <rFont val="Calibri"/>
        <family val="2"/>
        <scheme val="minor"/>
      </rPr>
      <t xml:space="preserve"> prior to filling it out.</t>
    </r>
  </si>
  <si>
    <r>
      <rPr>
        <sz val="11"/>
        <rFont val="Calibri"/>
        <family val="2"/>
        <scheme val="minor"/>
      </rPr>
      <t xml:space="preserve">If you notice a species name that you believe is outdated, contact </t>
    </r>
    <r>
      <rPr>
        <u/>
        <sz val="11"/>
        <color theme="10"/>
        <rFont val="Calibri"/>
        <family val="2"/>
        <scheme val="minor"/>
      </rPr>
      <t>SKCDC.Data@gov.sk.ca</t>
    </r>
    <r>
      <rPr>
        <sz val="11"/>
        <rFont val="Calibri"/>
        <family val="2"/>
        <scheme val="minor"/>
      </rPr>
      <t>.</t>
    </r>
  </si>
  <si>
    <t>All wild species data acquired or compiled should be submitted, including target and incidental species.</t>
  </si>
  <si>
    <r>
      <rPr>
        <sz val="11"/>
        <rFont val="Calibri"/>
        <family val="2"/>
        <scheme val="minor"/>
      </rPr>
      <t xml:space="preserve">Thank you. Please contact </t>
    </r>
    <r>
      <rPr>
        <u/>
        <sz val="11"/>
        <color theme="10"/>
        <rFont val="Calibri"/>
        <family val="2"/>
        <scheme val="minor"/>
      </rPr>
      <t>SD.ResearchPermit@gov.sk.ca</t>
    </r>
    <r>
      <rPr>
        <sz val="11"/>
        <rFont val="Calibri"/>
        <family val="2"/>
        <scheme val="minor"/>
      </rPr>
      <t xml:space="preserve"> if you have any questions or comments.</t>
    </r>
  </si>
  <si>
    <r>
      <rPr>
        <sz val="11"/>
        <rFont val="Calibri"/>
        <family val="2"/>
        <scheme val="minor"/>
      </rPr>
      <t xml:space="preserve">Remit the final </t>
    </r>
    <r>
      <rPr>
        <u/>
        <sz val="11"/>
        <color rgb="FF0000FF"/>
        <rFont val="Calibri"/>
        <family val="2"/>
        <scheme val="minor"/>
      </rPr>
      <t>SDSP-Staff Matrix</t>
    </r>
    <r>
      <rPr>
        <sz val="11"/>
        <rFont val="Calibri"/>
        <family val="2"/>
        <scheme val="minor"/>
      </rPr>
      <t xml:space="preserve"> once all the Species Detection Loadforms for the breeding/migration survey season have been submitted – see the </t>
    </r>
    <r>
      <rPr>
        <u/>
        <sz val="11"/>
        <color theme="10"/>
        <rFont val="Calibri"/>
        <family val="2"/>
        <scheme val="minor"/>
      </rPr>
      <t>Species Detection Personnel Instructions and Roster</t>
    </r>
    <r>
      <rPr>
        <sz val="11"/>
        <rFont val="Calibri"/>
        <family val="2"/>
        <scheme val="minor"/>
      </rPr>
      <t xml:space="preserve"> for details.</t>
    </r>
  </si>
  <si>
    <r>
      <rPr>
        <sz val="11"/>
        <rFont val="Calibri"/>
        <family val="2"/>
        <scheme val="minor"/>
      </rPr>
      <t xml:space="preserve">Also see: </t>
    </r>
    <r>
      <rPr>
        <u/>
        <sz val="11"/>
        <color theme="10"/>
        <rFont val="Calibri"/>
        <family val="2"/>
        <scheme val="minor"/>
      </rPr>
      <t>Conservation Standards Program Terms and Conditions: Species Detection Surveys.</t>
    </r>
  </si>
  <si>
    <r>
      <rPr>
        <sz val="11"/>
        <rFont val="Calibri"/>
        <family val="2"/>
        <scheme val="minor"/>
      </rPr>
      <t xml:space="preserve">Bat acoustic data may be entered in the separate </t>
    </r>
    <r>
      <rPr>
        <u/>
        <sz val="11"/>
        <color theme="10"/>
        <rFont val="Calibri"/>
        <family val="2"/>
        <scheme val="minor"/>
      </rPr>
      <t>Bat Acoustic loadform</t>
    </r>
    <r>
      <rPr>
        <sz val="11"/>
        <rFont val="Calibri"/>
        <family val="2"/>
        <scheme val="minor"/>
      </rPr>
      <t>.</t>
    </r>
  </si>
  <si>
    <r>
      <rPr>
        <sz val="11"/>
        <rFont val="Calibri"/>
        <family val="2"/>
        <scheme val="minor"/>
      </rPr>
      <t xml:space="preserve">Submissions for Species Detection surveys are due November 10th unless approval has been obtained to extend the permit. Remit Species Detection Loadforms to </t>
    </r>
    <r>
      <rPr>
        <u/>
        <sz val="11"/>
        <color theme="10"/>
        <rFont val="Calibri"/>
        <family val="2"/>
        <scheme val="minor"/>
      </rPr>
      <t>SD.ResearchPermit@gov.sk.ca</t>
    </r>
    <r>
      <rPr>
        <sz val="11"/>
        <rFont val="Calibri"/>
        <family val="2"/>
        <scheme val="minor"/>
      </rPr>
      <t>.</t>
    </r>
  </si>
  <si>
    <t>IMG_048</t>
  </si>
  <si>
    <t>Survey completed in dugout with active cattle use. Species found interspersed throughout entire area with L. turionifera. Sample not yet sent to Herbarium at time of loadform submission.</t>
  </si>
  <si>
    <t>Minnesota Wildflowers</t>
  </si>
  <si>
    <t>Having turions, with lower leaf surface showing purple/red, and small bumps along midvein</t>
  </si>
  <si>
    <t>Lacking turions, no obvious bumps, green underside.</t>
  </si>
  <si>
    <t>Survey completed in dugout with active cattle use. Species found interspersed throughout entire area with L. minor. Sample not yet sent to Herbarium at time of loadform submission.</t>
  </si>
  <si>
    <t>Saskatchewan Ministry of Environment</t>
  </si>
  <si>
    <t>v.10 Updated: June 2025 - Example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</si>
</sst>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ss;@"/>
    <numFmt numFmtId="165" formatCode="yyyy\-mm\-dd"/>
    <numFmt numFmtId="166" formatCode="h:mm;@"/>
    <numFmt numFmtId="167" formatCode="0_);\(0\)"/>
  </numFmts>
  <fonts count="7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color indexed="81"/>
      <name val="Tahoma"/>
      <family val="2"/>
    </font>
    <font>
      <sz val="11"/>
      <name val="Calibri"/>
      <family val="2"/>
      <scheme val="minor"/>
    </font>
    <font>
      <b/>
      <sz val="8"/>
      <color indexed="81"/>
      <name val="Tahoma"/>
      <family val="2"/>
    </font>
    <font>
      <b/>
      <sz val="14"/>
      <color theme="1"/>
      <name val="Calibri"/>
      <family val="2"/>
      <scheme val="minor"/>
    </font>
    <font>
      <b/>
      <sz val="11"/>
      <name val="Calibri"/>
      <family val="2"/>
      <scheme val="minor"/>
    </font>
    <font>
      <sz val="11"/>
      <color indexed="8"/>
      <name val="Calibri"/>
      <family val="2"/>
      <scheme val="minor"/>
    </font>
    <font>
      <u/>
      <sz val="11"/>
      <color rgb="FF0000FF"/>
      <name val="Calibri"/>
      <family val="2"/>
      <scheme val="minor"/>
    </font>
    <font>
      <sz val="24"/>
      <color theme="1" tint="0.14999847407452621"/>
      <name val="Calibri"/>
      <family val="2"/>
      <scheme val="minor"/>
    </font>
    <font>
      <sz val="11"/>
      <color theme="1" tint="0.14999847407452621"/>
      <name val="Calibri"/>
      <family val="2"/>
      <scheme val="minor"/>
    </font>
    <font>
      <b/>
      <sz val="20"/>
      <color theme="1" tint="0.14999847407452621"/>
      <name val="Calibri"/>
      <family val="2"/>
      <scheme val="minor"/>
    </font>
    <font>
      <b/>
      <sz val="11"/>
      <color theme="1" tint="0.14999847407452621"/>
      <name val="Calibri"/>
      <family val="2"/>
      <scheme val="minor"/>
    </font>
    <font>
      <b/>
      <sz val="14"/>
      <color theme="1" tint="0.14999847407452621"/>
      <name val="Calibri"/>
      <family val="2"/>
      <scheme val="minor"/>
    </font>
    <font>
      <u/>
      <sz val="11"/>
      <color theme="1" tint="0.14999847407452621"/>
      <name val="Calibri"/>
      <family val="2"/>
      <scheme val="minor"/>
    </font>
    <font>
      <b/>
      <sz val="12"/>
      <color theme="1" tint="0.14999847407452621"/>
      <name val="Calibri"/>
      <family val="2"/>
      <scheme val="minor"/>
    </font>
    <font>
      <i/>
      <sz val="10"/>
      <color theme="1" tint="0.14999847407452621"/>
      <name val="Calibri"/>
      <family val="2"/>
      <scheme val="minor"/>
    </font>
    <font>
      <sz val="10"/>
      <color theme="1" tint="0.14999847407452621"/>
      <name val="Calibri"/>
      <family val="2"/>
      <scheme val="minor"/>
    </font>
    <font>
      <sz val="18"/>
      <color theme="1" tint="0.14999847407452621"/>
      <name val="Calibri"/>
      <family val="2"/>
      <scheme val="minor"/>
    </font>
    <font>
      <b/>
      <sz val="18"/>
      <color theme="1" tint="0.14999847407452621"/>
      <name val="Calibri"/>
      <family val="2"/>
      <scheme val="minor"/>
    </font>
    <font>
      <i/>
      <sz val="11"/>
      <color theme="5"/>
      <name val="Calibri"/>
      <family val="2"/>
      <scheme val="minor"/>
    </font>
    <font>
      <sz val="14"/>
      <color theme="1" tint="0.14999847407452621"/>
      <name val="Calibri"/>
      <family val="2"/>
      <scheme val="minor"/>
    </font>
    <font>
      <sz val="10"/>
      <name val="Arial"/>
      <family val="2"/>
    </font>
    <font>
      <sz val="10"/>
      <color indexed="8"/>
      <name val="Arial"/>
      <family val="2"/>
    </font>
    <font>
      <b/>
      <sz val="11"/>
      <color rgb="FFFF0000"/>
      <name val="Calibri"/>
      <family val="2"/>
      <scheme val="minor"/>
    </font>
    <font>
      <b/>
      <sz val="10"/>
      <color theme="1"/>
      <name val="Calibri"/>
      <family val="2"/>
      <scheme val="minor"/>
    </font>
    <font>
      <b/>
      <u/>
      <sz val="11"/>
      <color rgb="FF0000FF"/>
      <name val="Calibri"/>
      <family val="2"/>
      <scheme val="minor"/>
    </font>
    <font>
      <i/>
      <sz val="11"/>
      <color theme="1" tint="0.14999847407452621"/>
      <name val="Calibri"/>
      <family val="2"/>
      <scheme val="minor"/>
    </font>
    <font>
      <sz val="11"/>
      <color theme="1" tint="4.9989318521683403E-2"/>
      <name val="Calibri"/>
      <family val="2"/>
      <scheme val="minor"/>
    </font>
    <font>
      <b/>
      <sz val="11"/>
      <color theme="1" tint="4.9989318521683403E-2"/>
      <name val="Calibri"/>
      <family val="2"/>
      <scheme val="minor"/>
    </font>
    <font>
      <i/>
      <sz val="11"/>
      <color theme="1" tint="4.9989318521683403E-2"/>
      <name val="Calibri"/>
      <family val="2"/>
      <scheme val="minor"/>
    </font>
    <font>
      <sz val="10"/>
      <name val="Calibri"/>
      <family val="2"/>
      <scheme val="minor"/>
    </font>
    <font>
      <b/>
      <sz val="10"/>
      <name val="Calibri"/>
      <family val="2"/>
      <scheme val="minor"/>
    </font>
    <font>
      <i/>
      <sz val="11"/>
      <name val="Calibri"/>
      <family val="2"/>
      <scheme val="minor"/>
    </font>
    <font>
      <b/>
      <sz val="11"/>
      <color rgb="FF0000FF"/>
      <name val="Calibri"/>
      <family val="2"/>
      <scheme val="minor"/>
    </font>
    <font>
      <b/>
      <u/>
      <sz val="11"/>
      <color theme="1" tint="0.14999847407452621"/>
      <name val="Calibri"/>
      <family val="2"/>
      <scheme val="minor"/>
    </font>
    <font>
      <sz val="10"/>
      <color indexed="8"/>
      <name val="Arial"/>
      <family val="2"/>
    </font>
    <font>
      <i/>
      <sz val="10"/>
      <name val="Calibri"/>
      <family val="2"/>
      <scheme val="minor"/>
    </font>
    <font>
      <b/>
      <u/>
      <sz val="24"/>
      <color rgb="FF0000FF"/>
      <name val="Calibri"/>
      <family val="2"/>
      <scheme val="minor"/>
    </font>
    <font>
      <b/>
      <u/>
      <sz val="11"/>
      <color theme="10"/>
      <name val="Calibri"/>
      <family val="2"/>
      <scheme val="minor"/>
    </font>
    <font>
      <b/>
      <u/>
      <sz val="11"/>
      <color rgb="FFFF0000"/>
      <name val="Calibri"/>
      <family val="2"/>
      <scheme val="minor"/>
    </font>
    <font>
      <b/>
      <sz val="18"/>
      <name val="Calibri"/>
      <family val="2"/>
      <scheme val="minor"/>
    </font>
    <font>
      <b/>
      <sz val="14"/>
      <name val="Calibri"/>
      <family val="2"/>
      <scheme val="minor"/>
    </font>
    <font>
      <b/>
      <i/>
      <sz val="11"/>
      <color theme="1" tint="0.14999847407452621"/>
      <name val="Calibri"/>
      <family val="2"/>
      <scheme val="minor"/>
    </font>
    <font>
      <sz val="11"/>
      <color theme="1" tint="0.249977111117893"/>
      <name val="Calibri"/>
      <family val="2"/>
      <scheme val="minor"/>
    </font>
    <font>
      <i/>
      <sz val="11"/>
      <color theme="1" tint="0.249977111117893"/>
      <name val="Calibri"/>
      <family val="2"/>
      <scheme val="minor"/>
    </font>
    <font>
      <b/>
      <i/>
      <u/>
      <sz val="11"/>
      <color theme="1" tint="0.14999847407452621"/>
      <name val="Calibri"/>
      <family val="2"/>
      <scheme val="minor"/>
    </font>
    <font>
      <b/>
      <i/>
      <sz val="11"/>
      <name val="Calibri"/>
      <family val="2"/>
      <scheme val="minor"/>
    </font>
    <font>
      <sz val="9"/>
      <color indexed="8"/>
      <name val="Arial"/>
      <family val="2"/>
    </font>
    <font>
      <b/>
      <i/>
      <sz val="9"/>
      <color theme="1" tint="0.14999847407452621"/>
      <name val="Calibri"/>
      <family val="2"/>
      <scheme val="minor"/>
    </font>
    <font>
      <i/>
      <sz val="11"/>
      <color indexed="8"/>
      <name val="Calibri"/>
      <family val="2"/>
      <scheme val="minor"/>
    </font>
    <font>
      <sz val="9"/>
      <color indexed="8"/>
      <name val="Arial"/>
    </font>
    <font>
      <sz val="10"/>
      <color indexed="8"/>
      <name val="Arial"/>
    </font>
    <font>
      <sz val="8"/>
      <name val="Calibri"/>
      <family val="2"/>
      <scheme val="minor"/>
    </font>
    <font>
      <sz val="36"/>
      <color theme="1" tint="0.14999847407452621"/>
      <name val="Calibri"/>
      <family val="2"/>
      <scheme val="minor"/>
    </font>
    <font>
      <sz val="9"/>
      <color rgb="FF000000"/>
      <name val="Verdana"/>
      <charset val="1"/>
    </font>
    <font>
      <i/>
      <sz val="24"/>
      <color theme="1" tint="0.14999847407452621"/>
      <name val="Calibri"/>
      <family val="2"/>
      <scheme val="minor"/>
    </font>
    <font>
      <b/>
      <i/>
      <sz val="11"/>
      <color theme="1"/>
      <name val="Calibri"/>
      <family val="2"/>
      <scheme val="minor"/>
    </font>
    <font>
      <b/>
      <sz val="24"/>
      <color theme="1"/>
      <name val="Calibri"/>
      <family val="2"/>
      <scheme val="minor"/>
    </font>
    <font>
      <sz val="14"/>
      <color theme="1"/>
      <name val="Calibri"/>
      <family val="2"/>
      <scheme val="minor"/>
    </font>
    <font>
      <i/>
      <u/>
      <sz val="11"/>
      <color theme="10"/>
      <name val="Calibri"/>
      <family val="2"/>
      <scheme val="minor"/>
    </font>
    <font>
      <i/>
      <sz val="11"/>
      <color theme="1"/>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bgColor indexed="64"/>
      </patternFill>
    </fill>
    <fill>
      <patternFill patternType="solid">
        <fgColor rgb="FF88AB71"/>
        <bgColor indexed="64"/>
      </patternFill>
    </fill>
    <fill>
      <patternFill patternType="solid">
        <fgColor theme="3" tint="0.79998168889431442"/>
        <bgColor indexed="64"/>
      </patternFill>
    </fill>
    <fill>
      <patternFill patternType="solid">
        <fgColor rgb="FFCE7270"/>
        <bgColor indexed="64"/>
      </patternFill>
    </fill>
    <fill>
      <patternFill patternType="solid">
        <fgColor theme="8" tint="0.59999389629810485"/>
        <bgColor indexed="64"/>
      </patternFill>
    </fill>
    <fill>
      <patternFill patternType="solid">
        <fgColor rgb="FFFBF4F3"/>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3C3B45"/>
        <bgColor indexed="64"/>
      </patternFill>
    </fill>
    <fill>
      <patternFill patternType="solid">
        <fgColor rgb="FFFEDB48"/>
        <bgColor indexed="64"/>
      </patternFill>
    </fill>
    <fill>
      <patternFill patternType="solid">
        <fgColor theme="2"/>
        <bgColor indexed="64"/>
      </patternFill>
    </fill>
    <fill>
      <patternFill patternType="solid">
        <fgColor theme="5"/>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0F1CB"/>
        <bgColor indexed="64"/>
      </patternFill>
    </fill>
    <fill>
      <patternFill patternType="solid">
        <fgColor theme="7" tint="0.79998168889431442"/>
        <bgColor indexed="64"/>
      </patternFill>
    </fill>
    <fill>
      <patternFill patternType="solid">
        <fgColor rgb="FFC6AEAE"/>
        <bgColor indexed="64"/>
      </patternFill>
    </fill>
    <fill>
      <patternFill patternType="solid">
        <fgColor rgb="FFBCC7B5"/>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theme="0" tint="-0.14996795556505021"/>
      </bottom>
      <diagonal/>
    </border>
    <border>
      <left/>
      <right/>
      <top/>
      <bottom style="thin">
        <color theme="0" tint="-0.14996795556505021"/>
      </bottom>
      <diagonal/>
    </border>
    <border>
      <left style="thin">
        <color auto="1"/>
      </left>
      <right/>
      <top/>
      <bottom style="thin">
        <color auto="1"/>
      </bottom>
      <diagonal/>
    </border>
    <border>
      <left style="thin">
        <color auto="1"/>
      </left>
      <right/>
      <top/>
      <bottom/>
      <diagonal/>
    </border>
    <border>
      <left/>
      <right/>
      <top style="thin">
        <color indexed="64"/>
      </top>
      <bottom style="thin">
        <color auto="1"/>
      </bottom>
      <diagonal/>
    </border>
    <border>
      <left/>
      <right/>
      <top style="thin">
        <color auto="1"/>
      </top>
      <bottom/>
      <diagonal/>
    </border>
    <border>
      <left/>
      <right style="thin">
        <color theme="0" tint="-0.14993743705557422"/>
      </right>
      <top style="thin">
        <color theme="0" tint="-0.14993743705557422"/>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auto="1"/>
      </left>
      <right style="thin">
        <color indexed="64"/>
      </right>
      <top/>
      <bottom/>
      <diagonal/>
    </border>
    <border>
      <left/>
      <right style="thin">
        <color theme="0" tint="-0.14996795556505021"/>
      </right>
      <top style="thin">
        <color theme="0" tint="-0.14996795556505021"/>
      </top>
      <bottom style="thin">
        <color auto="1"/>
      </bottom>
      <diagonal/>
    </border>
    <border>
      <left style="thin">
        <color auto="1"/>
      </left>
      <right style="thin">
        <color indexed="64"/>
      </right>
      <top/>
      <bottom style="thin">
        <color auto="1"/>
      </bottom>
      <diagonal/>
    </border>
    <border>
      <left/>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right style="thin">
        <color indexed="64"/>
      </right>
      <top/>
      <bottom style="thin">
        <color theme="0" tint="-0.14996795556505021"/>
      </bottom>
      <diagonal/>
    </border>
    <border>
      <left/>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auto="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theme="0" tint="-0.14993743705557422"/>
      </left>
      <right style="thin">
        <color auto="1"/>
      </right>
      <top/>
      <bottom style="thin">
        <color auto="1"/>
      </bottom>
      <diagonal/>
    </border>
    <border>
      <left style="thin">
        <color auto="1"/>
      </left>
      <right style="thin">
        <color theme="0" tint="-0.14996795556505021"/>
      </right>
      <top style="thin">
        <color theme="0" tint="-0.14996795556505021"/>
      </top>
      <bottom style="thin">
        <color auto="1"/>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style="thin">
        <color theme="1" tint="0.1499679555650502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diagonal/>
    </border>
    <border>
      <left style="thin">
        <color auto="1"/>
      </left>
      <right style="thin">
        <color theme="1" tint="0.14996795556505021"/>
      </right>
      <top/>
      <bottom/>
      <diagonal/>
    </border>
    <border>
      <left style="thin">
        <color auto="1"/>
      </left>
      <right style="thin">
        <color theme="1" tint="0.14996795556505021"/>
      </right>
      <top/>
      <bottom style="thin">
        <color theme="1" tint="0.14996795556505021"/>
      </bottom>
      <diagonal/>
    </border>
    <border>
      <left style="thin">
        <color theme="1" tint="0.14996795556505021"/>
      </left>
      <right style="thin">
        <color theme="1" tint="0.14996795556505021"/>
      </right>
      <top style="thin">
        <color theme="1" tint="0.14996795556505021"/>
      </top>
      <bottom/>
      <diagonal/>
    </border>
    <border>
      <left style="thin">
        <color theme="1" tint="0.14996795556505021"/>
      </left>
      <right style="thin">
        <color theme="1" tint="0.14996795556505021"/>
      </right>
      <top/>
      <bottom style="thin">
        <color theme="1" tint="0.14996795556505021"/>
      </bottom>
      <diagonal/>
    </border>
    <border>
      <left style="thin">
        <color theme="1" tint="0.14996795556505021"/>
      </left>
      <right style="thin">
        <color auto="1"/>
      </right>
      <top style="thin">
        <color theme="1" tint="0.14996795556505021"/>
      </top>
      <bottom/>
      <diagonal/>
    </border>
    <border>
      <left style="thin">
        <color theme="1" tint="0.14996795556505021"/>
      </left>
      <right/>
      <top/>
      <bottom style="thin">
        <color theme="1" tint="0.14996795556505021"/>
      </bottom>
      <diagonal/>
    </border>
    <border>
      <left/>
      <right/>
      <top/>
      <bottom style="thin">
        <color theme="1" tint="0.14996795556505021"/>
      </bottom>
      <diagonal/>
    </border>
    <border>
      <left/>
      <right style="thin">
        <color auto="1"/>
      </right>
      <top/>
      <bottom style="thin">
        <color theme="1" tint="0.14996795556505021"/>
      </bottom>
      <diagonal/>
    </border>
    <border>
      <left style="thin">
        <color theme="1" tint="0.14996795556505021"/>
      </left>
      <right/>
      <top style="thin">
        <color theme="1" tint="0.14996795556505021"/>
      </top>
      <bottom/>
      <diagonal/>
    </border>
    <border>
      <left/>
      <right/>
      <top style="thin">
        <color theme="1" tint="0.14996795556505021"/>
      </top>
      <bottom/>
      <diagonal/>
    </border>
    <border>
      <left/>
      <right style="thin">
        <color auto="1"/>
      </right>
      <top style="thin">
        <color theme="1" tint="0.14996795556505021"/>
      </top>
      <bottom/>
      <diagonal/>
    </border>
    <border>
      <left style="thin">
        <color theme="1" tint="0.14996795556505021"/>
      </left>
      <right/>
      <top/>
      <bottom/>
      <diagonal/>
    </border>
    <border>
      <left style="thin">
        <color theme="1" tint="0.14996795556505021"/>
      </left>
      <right style="thin">
        <color theme="1" tint="0.14996795556505021"/>
      </right>
      <top/>
      <bottom/>
      <diagonal/>
    </border>
    <border>
      <left style="thin">
        <color theme="0" tint="-0.14993743705557422"/>
      </left>
      <right style="thin">
        <color theme="0" tint="-0.14990691854609822"/>
      </right>
      <top/>
      <bottom/>
      <diagonal/>
    </border>
    <border>
      <left style="thin">
        <color theme="0" tint="-0.14993743705557422"/>
      </left>
      <right style="thin">
        <color theme="0" tint="-0.14990691854609822"/>
      </right>
      <top/>
      <bottom style="thin">
        <color auto="1"/>
      </bottom>
      <diagonal/>
    </border>
    <border>
      <left style="thin">
        <color auto="1"/>
      </left>
      <right style="thin">
        <color theme="1" tint="0.14996795556505021"/>
      </right>
      <top style="thin">
        <color auto="1"/>
      </top>
      <bottom/>
      <diagonal/>
    </border>
    <border>
      <left style="thin">
        <color theme="1" tint="0.14996795556505021"/>
      </left>
      <right style="thin">
        <color theme="1" tint="0.14996795556505021"/>
      </right>
      <top style="thin">
        <color auto="1"/>
      </top>
      <bottom style="thin">
        <color auto="1"/>
      </bottom>
      <diagonal/>
    </border>
    <border>
      <left style="thin">
        <color theme="1" tint="0.14996795556505021"/>
      </left>
      <right style="thin">
        <color auto="1"/>
      </right>
      <top style="thin">
        <color auto="1"/>
      </top>
      <bottom style="thin">
        <color auto="1"/>
      </bottom>
      <diagonal/>
    </border>
    <border>
      <left/>
      <right style="medium">
        <color indexed="64"/>
      </right>
      <top style="thin">
        <color auto="1"/>
      </top>
      <bottom/>
      <diagonal/>
    </border>
    <border>
      <left style="thin">
        <color theme="1" tint="0.14996795556505021"/>
      </left>
      <right/>
      <top style="thin">
        <color theme="1" tint="0.14996795556505021"/>
      </top>
      <bottom style="thin">
        <color theme="1" tint="0.14996795556505021"/>
      </bottom>
      <diagonal/>
    </border>
    <border>
      <left/>
      <right/>
      <top style="thin">
        <color theme="1" tint="0.14996795556505021"/>
      </top>
      <bottom style="thin">
        <color theme="1" tint="0.14996795556505021"/>
      </bottom>
      <diagonal/>
    </border>
    <border>
      <left/>
      <right style="thin">
        <color auto="1"/>
      </right>
      <top style="thin">
        <color theme="1" tint="0.14996795556505021"/>
      </top>
      <bottom style="thin">
        <color theme="1" tint="0.14996795556505021"/>
      </bottom>
      <diagonal/>
    </border>
    <border>
      <left/>
      <right style="thin">
        <color theme="1" tint="0.14996795556505021"/>
      </right>
      <top style="thin">
        <color auto="1"/>
      </top>
      <bottom style="thin">
        <color auto="1"/>
      </bottom>
      <diagonal/>
    </border>
    <border>
      <left style="thin">
        <color auto="1"/>
      </left>
      <right/>
      <top style="thin">
        <color theme="1" tint="0.14996795556505021"/>
      </top>
      <bottom/>
      <diagonal/>
    </border>
    <border>
      <left style="thin">
        <color auto="1"/>
      </left>
      <right/>
      <top/>
      <bottom style="thin">
        <color theme="1" tint="0.14996795556505021"/>
      </bottom>
      <diagonal/>
    </border>
    <border>
      <left style="thin">
        <color auto="1"/>
      </left>
      <right style="thick">
        <color auto="1"/>
      </right>
      <top/>
      <bottom/>
      <diagonal/>
    </border>
    <border>
      <left style="thin">
        <color auto="1"/>
      </left>
      <right style="thick">
        <color auto="1"/>
      </right>
      <top/>
      <bottom style="thin">
        <color theme="0" tint="-0.14996795556505021"/>
      </bottom>
      <diagonal/>
    </border>
    <border>
      <left style="thin">
        <color auto="1"/>
      </left>
      <right style="thick">
        <color auto="1"/>
      </right>
      <top style="thin">
        <color theme="0" tint="-0.14996795556505021"/>
      </top>
      <bottom style="thin">
        <color auto="1"/>
      </bottom>
      <diagonal/>
    </border>
    <border>
      <left style="thick">
        <color auto="1"/>
      </left>
      <right/>
      <top/>
      <bottom/>
      <diagonal/>
    </border>
    <border>
      <left style="thick">
        <color auto="1"/>
      </left>
      <right/>
      <top/>
      <bottom style="thin">
        <color auto="1"/>
      </bottom>
      <diagonal/>
    </border>
    <border>
      <left style="thin">
        <color theme="1" tint="0.14993743705557422"/>
      </left>
      <right/>
      <top style="thin">
        <color theme="1" tint="0.14993743705557422"/>
      </top>
      <bottom style="thin">
        <color theme="1" tint="0.14993743705557422"/>
      </bottom>
      <diagonal/>
    </border>
    <border>
      <left/>
      <right/>
      <top style="thin">
        <color theme="1" tint="0.14993743705557422"/>
      </top>
      <bottom style="thin">
        <color theme="1" tint="0.14993743705557422"/>
      </bottom>
      <diagonal/>
    </border>
    <border>
      <left/>
      <right style="thin">
        <color theme="1" tint="0.14993743705557422"/>
      </right>
      <top style="thin">
        <color theme="1" tint="0.14993743705557422"/>
      </top>
      <bottom style="thin">
        <color theme="1" tint="0.14993743705557422"/>
      </bottom>
      <diagonal/>
    </border>
    <border>
      <left style="thin">
        <color theme="0" tint="-0.14996795556505021"/>
      </left>
      <right/>
      <top/>
      <bottom style="thin">
        <color theme="0" tint="-0.14996795556505021"/>
      </bottom>
      <diagonal/>
    </border>
    <border>
      <left style="thin">
        <color theme="0" tint="-0.14999847407452621"/>
      </left>
      <right/>
      <top style="thin">
        <color theme="0" tint="-0.14996795556505021"/>
      </top>
      <bottom style="thin">
        <color auto="1"/>
      </bottom>
      <diagonal/>
    </border>
    <border>
      <left style="thin">
        <color theme="0" tint="-0.14999847407452621"/>
      </left>
      <right style="thin">
        <color auto="1"/>
      </right>
      <top/>
      <bottom style="thin">
        <color theme="0" tint="-0.14996795556505021"/>
      </bottom>
      <diagonal/>
    </border>
    <border>
      <left style="thin">
        <color theme="0" tint="-0.14999847407452621"/>
      </left>
      <right style="thin">
        <color theme="0" tint="-0.14999847407452621"/>
      </right>
      <top/>
      <bottom style="thin">
        <color theme="0" tint="-0.14996795556505021"/>
      </bottom>
      <diagonal/>
    </border>
    <border>
      <left style="thin">
        <color theme="0" tint="-0.14996795556505021"/>
      </left>
      <right style="thin">
        <color auto="1"/>
      </right>
      <top/>
      <bottom style="thin">
        <color auto="1"/>
      </bottom>
      <diagonal/>
    </border>
    <border>
      <left style="thin">
        <color theme="0" tint="-0.14996795556505021"/>
      </left>
      <right style="thin">
        <color theme="0" tint="-0.14996795556505021"/>
      </right>
      <top/>
      <bottom style="thin">
        <color auto="1"/>
      </bottom>
      <diagonal/>
    </border>
    <border>
      <left style="thin">
        <color auto="1"/>
      </left>
      <right style="thin">
        <color theme="0" tint="-0.14996795556505021"/>
      </right>
      <top/>
      <bottom style="thin">
        <color auto="1"/>
      </bottom>
      <diagonal/>
    </border>
    <border>
      <left style="thin">
        <color theme="0" tint="-0.14993743705557422"/>
      </left>
      <right style="thin">
        <color theme="0" tint="-0.14993743705557422"/>
      </right>
      <top style="thin">
        <color theme="0" tint="-0.14996795556505021"/>
      </top>
      <bottom style="thin">
        <color auto="1"/>
      </bottom>
      <diagonal/>
    </border>
    <border>
      <left style="thin">
        <color theme="0" tint="-0.14993743705557422"/>
      </left>
      <right/>
      <top/>
      <bottom style="thin">
        <color auto="1"/>
      </bottom>
      <diagonal/>
    </border>
    <border>
      <left style="thin">
        <color theme="0" tint="-0.14993743705557422"/>
      </left>
      <right style="thin">
        <color theme="0" tint="-0.14993743705557422"/>
      </right>
      <top/>
      <bottom style="thin">
        <color auto="1"/>
      </bottom>
      <diagonal/>
    </border>
    <border>
      <left style="thin">
        <color indexed="64"/>
      </left>
      <right style="thin">
        <color theme="0" tint="-0.14993743705557422"/>
      </right>
      <top style="thin">
        <color theme="0" tint="-0.14996795556505021"/>
      </top>
      <bottom style="thin">
        <color auto="1"/>
      </bottom>
      <diagonal/>
    </border>
    <border>
      <left style="thin">
        <color theme="1" tint="0.14996795556505021"/>
      </left>
      <right style="thin">
        <color auto="1"/>
      </right>
      <top/>
      <bottom style="thin">
        <color theme="1" tint="0.14996795556505021"/>
      </bottom>
      <diagonal/>
    </border>
    <border>
      <left/>
      <right style="thin">
        <color indexed="64"/>
      </right>
      <top style="thin">
        <color indexed="64"/>
      </top>
      <bottom/>
      <diagonal/>
    </border>
    <border>
      <left/>
      <right style="thin">
        <color theme="1" tint="0.14996795556505021"/>
      </right>
      <top style="thin">
        <color theme="1" tint="0.14996795556505021"/>
      </top>
      <bottom/>
      <diagonal/>
    </border>
    <border>
      <left style="thin">
        <color rgb="FF0000FF"/>
      </left>
      <right style="thin">
        <color rgb="FF0000FF"/>
      </right>
      <top style="thin">
        <color rgb="FF0000FF"/>
      </top>
      <bottom style="thin">
        <color rgb="FF0000FF"/>
      </bottom>
      <diagonal/>
    </border>
    <border>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right/>
      <top/>
      <bottom style="thin">
        <color theme="0" tint="-0.34998626667073579"/>
      </bottom>
      <diagonal/>
    </border>
    <border>
      <left style="thin">
        <color theme="0" tint="-0.34998626667073579"/>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34998626667073579"/>
      </right>
      <top style="thin">
        <color theme="0" tint="-0.249977111117893"/>
      </top>
      <bottom style="thin">
        <color theme="0" tint="-0.249977111117893"/>
      </bottom>
      <diagonal/>
    </border>
    <border>
      <left/>
      <right/>
      <top style="thin">
        <color theme="0" tint="-0.14999847407452621"/>
      </top>
      <bottom/>
      <diagonal/>
    </border>
    <border>
      <left/>
      <right/>
      <top/>
      <bottom style="thin">
        <color theme="0" tint="-0.14999847407452621"/>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theme="0" tint="-0.34998626667073579"/>
      </left>
      <right/>
      <top style="thin">
        <color theme="0" tint="-0.249977111117893"/>
      </top>
      <bottom/>
      <diagonal/>
    </border>
    <border>
      <left/>
      <right/>
      <top style="thin">
        <color theme="0" tint="-0.249977111117893"/>
      </top>
      <bottom/>
      <diagonal/>
    </border>
    <border>
      <left/>
      <right style="thin">
        <color theme="0" tint="-0.34998626667073579"/>
      </right>
      <top style="thin">
        <color theme="0" tint="-0.249977111117893"/>
      </top>
      <bottom/>
      <diagonal/>
    </border>
    <border>
      <left/>
      <right style="thin">
        <color theme="0" tint="-0.14999847407452621"/>
      </right>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1" tint="0.14993743705557422"/>
      </left>
      <right/>
      <top style="thin">
        <color theme="1" tint="0.14996795556505021"/>
      </top>
      <bottom style="thin">
        <color theme="1" tint="0.14993743705557422"/>
      </bottom>
      <diagonal/>
    </border>
    <border>
      <left/>
      <right/>
      <top style="thin">
        <color theme="1" tint="0.14996795556505021"/>
      </top>
      <bottom style="thin">
        <color theme="1" tint="0.14993743705557422"/>
      </bottom>
      <diagonal/>
    </border>
    <border>
      <left/>
      <right style="thin">
        <color auto="1"/>
      </right>
      <top style="thin">
        <color theme="1" tint="0.14996795556505021"/>
      </top>
      <bottom style="thin">
        <color theme="1" tint="0.14993743705557422"/>
      </bottom>
      <diagonal/>
    </border>
    <border>
      <left style="thin">
        <color theme="0" tint="-0.34998626667073579"/>
      </left>
      <right/>
      <top/>
      <bottom/>
      <diagonal/>
    </border>
    <border>
      <left/>
      <right style="thin">
        <color theme="0" tint="-0.34998626667073579"/>
      </right>
      <top/>
      <bottom/>
      <diagonal/>
    </border>
    <border>
      <left style="thin">
        <color theme="1" tint="0.14996795556505021"/>
      </left>
      <right style="thin">
        <color auto="1"/>
      </right>
      <top/>
      <bottom/>
      <diagonal/>
    </border>
    <border>
      <left style="thin">
        <color theme="0" tint="-0.34998626667073579"/>
      </left>
      <right/>
      <top style="thin">
        <color theme="0" tint="-0.34998626667073579"/>
      </top>
      <bottom style="thin">
        <color theme="0" tint="-0.249977111117893"/>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9847407452621"/>
      </left>
      <right/>
      <top style="thin">
        <color theme="0" tint="-0.14999847407452621"/>
      </top>
      <bottom style="thin">
        <color theme="1"/>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 fillId="0" borderId="0"/>
    <xf numFmtId="0" fontId="39" fillId="0" borderId="0">
      <alignment vertical="center"/>
    </xf>
    <xf numFmtId="0" fontId="1" fillId="0" borderId="0"/>
    <xf numFmtId="0" fontId="40" fillId="0" borderId="0">
      <alignment vertical="top"/>
    </xf>
    <xf numFmtId="0" fontId="53" fillId="0" borderId="0">
      <alignment vertical="top"/>
    </xf>
    <xf numFmtId="0" fontId="24" fillId="0" borderId="0"/>
    <xf numFmtId="0" fontId="40" fillId="0" borderId="0">
      <alignment vertical="top"/>
    </xf>
  </cellStyleXfs>
  <cellXfs count="1019">
    <xf numFmtId="0" fontId="0" fillId="0" borderId="0" xfId="0"/>
    <xf numFmtId="0" fontId="20" fillId="0" borderId="0" xfId="0" applyFont="1"/>
    <xf numFmtId="0" fontId="0" fillId="0" borderId="0" xfId="0" applyAlignment="1">
      <alignment vertical="center" wrapText="1"/>
    </xf>
    <xf numFmtId="0" fontId="16" fillId="34" borderId="0" xfId="0" applyFont="1" applyFill="1"/>
    <xf numFmtId="0" fontId="16" fillId="0" borderId="0" xfId="0" applyFont="1"/>
    <xf numFmtId="0" fontId="0" fillId="0" borderId="0" xfId="0" applyAlignment="1">
      <alignment vertical="top"/>
    </xf>
    <xf numFmtId="0" fontId="0" fillId="0" borderId="0" xfId="0" applyAlignment="1">
      <alignment vertical="center"/>
    </xf>
    <xf numFmtId="0" fontId="16" fillId="45" borderId="0" xfId="0" applyFont="1" applyFill="1"/>
    <xf numFmtId="0" fontId="35" fillId="39" borderId="35" xfId="43" applyFont="1" applyFill="1" applyBorder="1" applyAlignment="1">
      <alignment vertical="center"/>
    </xf>
    <xf numFmtId="0" fontId="35" fillId="39" borderId="35" xfId="43" applyFont="1" applyFill="1" applyBorder="1" applyAlignment="1">
      <alignment horizontal="left" vertical="center" wrapText="1"/>
    </xf>
    <xf numFmtId="0" fontId="35" fillId="39" borderId="0" xfId="43" applyFont="1" applyFill="1" applyAlignment="1">
      <alignment vertical="center"/>
    </xf>
    <xf numFmtId="0" fontId="35" fillId="39" borderId="0" xfId="43" applyFont="1" applyFill="1" applyAlignment="1">
      <alignment horizontal="left" vertical="center" wrapText="1"/>
    </xf>
    <xf numFmtId="0" fontId="35" fillId="39" borderId="0" xfId="0" applyFont="1" applyFill="1"/>
    <xf numFmtId="0" fontId="35" fillId="39" borderId="16" xfId="0" applyFont="1" applyFill="1" applyBorder="1"/>
    <xf numFmtId="0" fontId="35" fillId="39" borderId="0" xfId="0" applyFont="1" applyFill="1" applyAlignment="1">
      <alignment vertical="center"/>
    </xf>
    <xf numFmtId="0" fontId="35" fillId="39" borderId="16" xfId="0" applyFont="1" applyFill="1" applyBorder="1" applyAlignment="1">
      <alignment vertical="center"/>
    </xf>
    <xf numFmtId="0" fontId="30" fillId="39" borderId="0" xfId="43" applyFont="1" applyFill="1"/>
    <xf numFmtId="0" fontId="27" fillId="39" borderId="0" xfId="43" applyFont="1" applyFill="1"/>
    <xf numFmtId="0" fontId="27" fillId="39" borderId="35" xfId="43" applyFont="1" applyFill="1" applyBorder="1"/>
    <xf numFmtId="0" fontId="27" fillId="39" borderId="35" xfId="43" applyFont="1" applyFill="1" applyBorder="1" applyAlignment="1">
      <alignment horizontal="left" vertical="center" wrapText="1"/>
    </xf>
    <xf numFmtId="0" fontId="31" fillId="39" borderId="35" xfId="42" applyFont="1" applyFill="1" applyBorder="1" applyAlignment="1">
      <alignment horizontal="left" vertical="center" wrapText="1"/>
    </xf>
    <xf numFmtId="0" fontId="27" fillId="39" borderId="35" xfId="42" applyFont="1" applyFill="1" applyBorder="1" applyAlignment="1">
      <alignment horizontal="left" vertical="center" wrapText="1"/>
    </xf>
    <xf numFmtId="0" fontId="32" fillId="39" borderId="35" xfId="43" applyFont="1" applyFill="1" applyBorder="1" applyAlignment="1">
      <alignment horizontal="left" vertical="top" wrapText="1"/>
    </xf>
    <xf numFmtId="0" fontId="27" fillId="39" borderId="35" xfId="0" applyFont="1" applyFill="1" applyBorder="1" applyAlignment="1">
      <alignment horizontal="center"/>
    </xf>
    <xf numFmtId="0" fontId="27" fillId="39" borderId="35" xfId="43" applyFont="1" applyFill="1" applyBorder="1" applyAlignment="1">
      <alignment horizontal="left" vertical="top" wrapText="1"/>
    </xf>
    <xf numFmtId="0" fontId="27" fillId="39" borderId="35" xfId="43" applyFont="1" applyFill="1" applyBorder="1" applyAlignment="1">
      <alignment horizontal="left" wrapText="1"/>
    </xf>
    <xf numFmtId="0" fontId="31" fillId="39" borderId="35" xfId="42" applyFont="1" applyFill="1" applyBorder="1" applyAlignment="1">
      <alignment horizontal="center" vertical="top" wrapText="1"/>
    </xf>
    <xf numFmtId="0" fontId="27" fillId="39" borderId="35" xfId="42" applyFont="1" applyFill="1" applyBorder="1" applyAlignment="1">
      <alignment horizontal="left" vertical="top" wrapText="1"/>
    </xf>
    <xf numFmtId="0" fontId="31" fillId="39" borderId="38" xfId="42" applyFont="1" applyFill="1" applyBorder="1" applyAlignment="1">
      <alignment horizontal="center" vertical="top" wrapText="1"/>
    </xf>
    <xf numFmtId="0" fontId="30" fillId="39" borderId="35" xfId="43" applyFont="1" applyFill="1" applyBorder="1" applyAlignment="1">
      <alignment vertical="center"/>
    </xf>
    <xf numFmtId="0" fontId="27" fillId="39" borderId="0" xfId="0" applyFont="1" applyFill="1" applyAlignment="1">
      <alignment horizontal="left" indent="1"/>
    </xf>
    <xf numFmtId="0" fontId="27" fillId="39" borderId="0" xfId="0" applyFont="1" applyFill="1" applyAlignment="1">
      <alignment horizontal="left" vertical="top" indent="1"/>
    </xf>
    <xf numFmtId="0" fontId="27" fillId="39" borderId="0" xfId="43" applyFont="1" applyFill="1" applyAlignment="1">
      <alignment horizontal="left" vertical="center" wrapText="1" indent="1"/>
    </xf>
    <xf numFmtId="0" fontId="32" fillId="39" borderId="0" xfId="43" applyFont="1" applyFill="1" applyAlignment="1">
      <alignment horizontal="left" vertical="top" wrapText="1"/>
    </xf>
    <xf numFmtId="0" fontId="27" fillId="39" borderId="16" xfId="0" applyFont="1" applyFill="1" applyBorder="1"/>
    <xf numFmtId="0" fontId="27" fillId="39" borderId="16" xfId="0" applyFont="1" applyFill="1" applyBorder="1" applyAlignment="1">
      <alignment vertical="center"/>
    </xf>
    <xf numFmtId="0" fontId="27" fillId="39" borderId="16" xfId="0" applyFont="1" applyFill="1" applyBorder="1" applyAlignment="1">
      <alignment horizontal="right"/>
    </xf>
    <xf numFmtId="0" fontId="27" fillId="39" borderId="16" xfId="0" applyFont="1" applyFill="1" applyBorder="1" applyAlignment="1">
      <alignment wrapText="1"/>
    </xf>
    <xf numFmtId="0" fontId="27" fillId="39" borderId="16" xfId="0" applyFont="1" applyFill="1" applyBorder="1" applyAlignment="1">
      <alignment horizontal="center" vertical="top"/>
    </xf>
    <xf numFmtId="0" fontId="27" fillId="39" borderId="16" xfId="43" applyFont="1" applyFill="1" applyBorder="1"/>
    <xf numFmtId="0" fontId="27" fillId="39" borderId="36" xfId="43" applyFont="1" applyFill="1" applyBorder="1"/>
    <xf numFmtId="0" fontId="32" fillId="39" borderId="35" xfId="43" applyFont="1" applyFill="1" applyBorder="1" applyAlignment="1">
      <alignment horizontal="left" vertical="center" wrapText="1"/>
    </xf>
    <xf numFmtId="0" fontId="27" fillId="39" borderId="0" xfId="0" applyFont="1" applyFill="1"/>
    <xf numFmtId="0" fontId="27" fillId="39" borderId="0" xfId="0" applyFont="1" applyFill="1" applyAlignment="1">
      <alignment wrapText="1"/>
    </xf>
    <xf numFmtId="0" fontId="27" fillId="39" borderId="37" xfId="43" applyFont="1" applyFill="1" applyBorder="1"/>
    <xf numFmtId="0" fontId="27" fillId="39" borderId="0" xfId="0" applyFont="1" applyFill="1" applyAlignment="1">
      <alignment horizontal="center"/>
    </xf>
    <xf numFmtId="0" fontId="35" fillId="39" borderId="16" xfId="0" applyFont="1" applyFill="1" applyBorder="1" applyAlignment="1">
      <alignment wrapText="1"/>
    </xf>
    <xf numFmtId="0" fontId="35" fillId="39" borderId="0" xfId="0" applyFont="1" applyFill="1" applyAlignment="1">
      <alignment wrapText="1"/>
    </xf>
    <xf numFmtId="0" fontId="36" fillId="39" borderId="0" xfId="43" applyFont="1" applyFill="1" applyAlignment="1">
      <alignment horizontal="left" vertical="top" wrapText="1"/>
    </xf>
    <xf numFmtId="0" fontId="36" fillId="39" borderId="35" xfId="43" applyFont="1" applyFill="1" applyBorder="1" applyAlignment="1">
      <alignment horizontal="left" vertical="top" wrapText="1"/>
    </xf>
    <xf numFmtId="0" fontId="36" fillId="39" borderId="35" xfId="43" applyFont="1" applyFill="1" applyBorder="1" applyAlignment="1">
      <alignment horizontal="left" vertical="center"/>
    </xf>
    <xf numFmtId="0" fontId="36" fillId="39" borderId="35" xfId="43" applyFont="1" applyFill="1" applyBorder="1" applyAlignment="1">
      <alignment horizontal="left"/>
    </xf>
    <xf numFmtId="0" fontId="16" fillId="52" borderId="0" xfId="0" applyFont="1" applyFill="1"/>
    <xf numFmtId="0" fontId="16" fillId="37" borderId="0" xfId="0" applyFont="1" applyFill="1"/>
    <xf numFmtId="0" fontId="16" fillId="41" borderId="0" xfId="0" applyFont="1" applyFill="1"/>
    <xf numFmtId="0" fontId="27" fillId="53" borderId="0" xfId="0" applyFont="1" applyFill="1" applyAlignment="1">
      <alignment vertical="top" wrapText="1"/>
    </xf>
    <xf numFmtId="0" fontId="27" fillId="53" borderId="0" xfId="43" applyFont="1" applyFill="1" applyAlignment="1">
      <alignment vertical="top" wrapText="1"/>
    </xf>
    <xf numFmtId="0" fontId="27" fillId="39" borderId="18" xfId="0" applyFont="1" applyFill="1" applyBorder="1" applyAlignment="1">
      <alignment vertical="top" wrapText="1"/>
    </xf>
    <xf numFmtId="0" fontId="27" fillId="39" borderId="0" xfId="0" applyFont="1" applyFill="1" applyAlignment="1">
      <alignment vertical="top" wrapText="1"/>
    </xf>
    <xf numFmtId="0" fontId="16" fillId="39" borderId="0" xfId="0" applyFont="1" applyFill="1" applyAlignment="1">
      <alignment wrapText="1"/>
    </xf>
    <xf numFmtId="0" fontId="27" fillId="39" borderId="45" xfId="0" applyFont="1" applyFill="1" applyBorder="1" applyAlignment="1">
      <alignment vertical="top" wrapText="1"/>
    </xf>
    <xf numFmtId="0" fontId="38" fillId="39" borderId="16" xfId="0" applyFont="1" applyFill="1" applyBorder="1" applyAlignment="1">
      <alignment vertical="top" wrapText="1"/>
    </xf>
    <xf numFmtId="0" fontId="35" fillId="39" borderId="0" xfId="43" applyFont="1" applyFill="1" applyAlignment="1">
      <alignment vertical="top" wrapText="1"/>
    </xf>
    <xf numFmtId="0" fontId="27" fillId="39" borderId="16" xfId="0" applyFont="1" applyFill="1" applyBorder="1" applyAlignment="1">
      <alignment vertical="top" wrapText="1"/>
    </xf>
    <xf numFmtId="0" fontId="23" fillId="39" borderId="0" xfId="0" applyFont="1" applyFill="1" applyAlignment="1">
      <alignment vertical="top" wrapText="1"/>
    </xf>
    <xf numFmtId="0" fontId="16" fillId="44" borderId="53" xfId="44" applyFont="1" applyFill="1" applyBorder="1" applyAlignment="1">
      <alignment vertical="top" wrapText="1"/>
    </xf>
    <xf numFmtId="0" fontId="23" fillId="43" borderId="47" xfId="0" applyFont="1" applyFill="1" applyBorder="1" applyAlignment="1">
      <alignment vertical="top" wrapText="1"/>
    </xf>
    <xf numFmtId="0" fontId="27" fillId="53" borderId="0" xfId="43" applyFont="1" applyFill="1" applyAlignment="1">
      <alignment horizontal="center" vertical="top" wrapText="1"/>
    </xf>
    <xf numFmtId="0" fontId="27" fillId="39" borderId="18" xfId="0" applyFont="1" applyFill="1" applyBorder="1" applyAlignment="1">
      <alignment horizontal="center" vertical="top" wrapText="1"/>
    </xf>
    <xf numFmtId="0" fontId="26" fillId="39" borderId="0" xfId="43" applyFont="1" applyFill="1" applyAlignment="1">
      <alignment horizontal="center" vertical="top" wrapText="1"/>
    </xf>
    <xf numFmtId="0" fontId="27" fillId="39" borderId="0" xfId="43" applyFont="1" applyFill="1" applyAlignment="1">
      <alignment horizontal="center" vertical="top" wrapText="1"/>
    </xf>
    <xf numFmtId="0" fontId="27" fillId="39" borderId="0" xfId="0" applyFont="1" applyFill="1" applyAlignment="1">
      <alignment horizontal="center" vertical="top" wrapText="1"/>
    </xf>
    <xf numFmtId="0" fontId="27" fillId="39" borderId="0" xfId="43" applyFont="1" applyFill="1" applyAlignment="1">
      <alignment vertical="top" wrapText="1"/>
    </xf>
    <xf numFmtId="0" fontId="16" fillId="39" borderId="0" xfId="0" applyFont="1" applyFill="1" applyAlignment="1">
      <alignment horizontal="left" vertical="top" wrapText="1"/>
    </xf>
    <xf numFmtId="0" fontId="16" fillId="44" borderId="47" xfId="0" applyFont="1" applyFill="1" applyBorder="1" applyAlignment="1">
      <alignment horizontal="left" vertical="top" wrapText="1"/>
    </xf>
    <xf numFmtId="0" fontId="23" fillId="39" borderId="0" xfId="0" applyFont="1" applyFill="1" applyAlignment="1">
      <alignment horizontal="left" vertical="top" wrapText="1"/>
    </xf>
    <xf numFmtId="0" fontId="27" fillId="39" borderId="16" xfId="0" applyFont="1" applyFill="1" applyBorder="1" applyAlignment="1">
      <alignment vertical="center" wrapText="1"/>
    </xf>
    <xf numFmtId="0" fontId="29" fillId="54" borderId="49" xfId="42" applyFont="1" applyFill="1" applyBorder="1" applyAlignment="1">
      <alignment horizontal="center" vertical="center" wrapText="1"/>
    </xf>
    <xf numFmtId="0" fontId="0" fillId="0" borderId="0" xfId="0" applyAlignment="1">
      <alignment vertical="top" wrapText="1"/>
    </xf>
    <xf numFmtId="9" fontId="0" fillId="0" borderId="0" xfId="0" applyNumberFormat="1"/>
    <xf numFmtId="0" fontId="24" fillId="0" borderId="0" xfId="46" applyFont="1" applyAlignment="1">
      <alignment horizontal="left" vertical="top"/>
    </xf>
    <xf numFmtId="0" fontId="23" fillId="59" borderId="0" xfId="0" applyFont="1" applyFill="1"/>
    <xf numFmtId="0" fontId="23" fillId="59" borderId="0" xfId="0" applyFont="1" applyFill="1" applyAlignment="1">
      <alignment vertical="center"/>
    </xf>
    <xf numFmtId="0" fontId="23" fillId="42" borderId="47" xfId="0" quotePrefix="1" applyFont="1" applyFill="1" applyBorder="1" applyAlignment="1">
      <alignment horizontal="left" vertical="top" wrapText="1"/>
    </xf>
    <xf numFmtId="0" fontId="26" fillId="39" borderId="0" xfId="43" applyFont="1" applyFill="1" applyAlignment="1">
      <alignment horizontal="left" vertical="center"/>
    </xf>
    <xf numFmtId="0" fontId="27" fillId="39" borderId="16" xfId="0" applyFont="1" applyFill="1" applyBorder="1" applyAlignment="1">
      <alignment horizontal="left" vertical="center"/>
    </xf>
    <xf numFmtId="0" fontId="27" fillId="39" borderId="0" xfId="0" applyFont="1" applyFill="1" applyAlignment="1">
      <alignment horizontal="left" vertical="center"/>
    </xf>
    <xf numFmtId="0" fontId="28" fillId="39" borderId="35" xfId="43" applyFont="1" applyFill="1" applyBorder="1" applyAlignment="1">
      <alignment horizontal="left" vertical="center"/>
    </xf>
    <xf numFmtId="0" fontId="0" fillId="0" borderId="0" xfId="0" quotePrefix="1" applyAlignment="1">
      <alignment horizontal="left"/>
    </xf>
    <xf numFmtId="0" fontId="27" fillId="39" borderId="0" xfId="0" applyFont="1" applyFill="1" applyAlignment="1">
      <alignment vertical="center"/>
    </xf>
    <xf numFmtId="0" fontId="30" fillId="39" borderId="0" xfId="43" applyFont="1" applyFill="1" applyAlignment="1">
      <alignment vertical="center"/>
    </xf>
    <xf numFmtId="0" fontId="27" fillId="39" borderId="0" xfId="0" applyFont="1" applyFill="1" applyAlignment="1">
      <alignment horizontal="right"/>
    </xf>
    <xf numFmtId="0" fontId="27" fillId="39" borderId="0" xfId="0" applyFont="1" applyFill="1" applyAlignment="1">
      <alignment horizontal="center" vertical="top"/>
    </xf>
    <xf numFmtId="0" fontId="27" fillId="39" borderId="0" xfId="43" applyFont="1" applyFill="1" applyAlignment="1">
      <alignment horizontal="left" indent="1"/>
    </xf>
    <xf numFmtId="0" fontId="38" fillId="39" borderId="0" xfId="0" applyFont="1" applyFill="1" applyAlignment="1">
      <alignment vertical="top" wrapText="1"/>
    </xf>
    <xf numFmtId="0" fontId="27" fillId="39" borderId="0" xfId="0" applyFont="1" applyFill="1" applyAlignment="1">
      <alignment vertical="center" wrapText="1"/>
    </xf>
    <xf numFmtId="0" fontId="29" fillId="39" borderId="0" xfId="0" applyFont="1" applyFill="1" applyAlignment="1">
      <alignment vertical="top" wrapText="1"/>
    </xf>
    <xf numFmtId="0" fontId="35" fillId="39" borderId="0" xfId="43" applyFont="1" applyFill="1" applyAlignment="1">
      <alignment horizontal="left" vertical="center"/>
    </xf>
    <xf numFmtId="0" fontId="29" fillId="37" borderId="0" xfId="43" applyFont="1" applyFill="1" applyAlignment="1">
      <alignment horizontal="left" vertical="center"/>
    </xf>
    <xf numFmtId="0" fontId="29" fillId="37" borderId="0" xfId="43" applyFont="1" applyFill="1" applyAlignment="1">
      <alignment vertical="center" wrapText="1"/>
    </xf>
    <xf numFmtId="0" fontId="30" fillId="37" borderId="0" xfId="43" applyFont="1" applyFill="1" applyAlignment="1">
      <alignment vertical="center"/>
    </xf>
    <xf numFmtId="0" fontId="27" fillId="37" borderId="0" xfId="0" applyFont="1" applyFill="1" applyAlignment="1">
      <alignment vertical="center"/>
    </xf>
    <xf numFmtId="0" fontId="27" fillId="37" borderId="0" xfId="0" applyFont="1" applyFill="1" applyAlignment="1">
      <alignment horizontal="right"/>
    </xf>
    <xf numFmtId="0" fontId="27" fillId="37" borderId="0" xfId="0" applyFont="1" applyFill="1" applyAlignment="1">
      <alignment wrapText="1"/>
    </xf>
    <xf numFmtId="0" fontId="27" fillId="37" borderId="0" xfId="0" applyFont="1" applyFill="1"/>
    <xf numFmtId="0" fontId="27" fillId="37" borderId="0" xfId="0" applyFont="1" applyFill="1" applyAlignment="1">
      <alignment horizontal="center" vertical="top"/>
    </xf>
    <xf numFmtId="0" fontId="32" fillId="37" borderId="0" xfId="43" applyFont="1" applyFill="1" applyAlignment="1">
      <alignment vertical="center" wrapText="1"/>
    </xf>
    <xf numFmtId="0" fontId="27" fillId="37" borderId="0" xfId="43" applyFont="1" applyFill="1" applyAlignment="1">
      <alignment horizontal="left" vertical="top" wrapText="1"/>
    </xf>
    <xf numFmtId="0" fontId="23" fillId="59" borderId="0" xfId="0" quotePrefix="1" applyFont="1" applyFill="1" applyAlignment="1">
      <alignment horizontal="left"/>
    </xf>
    <xf numFmtId="0" fontId="14" fillId="39" borderId="16" xfId="0" applyFont="1" applyFill="1" applyBorder="1" applyAlignment="1">
      <alignment vertical="top" wrapText="1"/>
    </xf>
    <xf numFmtId="0" fontId="14" fillId="39" borderId="0" xfId="0" applyFont="1" applyFill="1" applyAlignment="1">
      <alignment vertical="top" wrapText="1"/>
    </xf>
    <xf numFmtId="0" fontId="27" fillId="53" borderId="16" xfId="0" applyFont="1" applyFill="1" applyBorder="1" applyAlignment="1">
      <alignment vertical="top" wrapText="1"/>
    </xf>
    <xf numFmtId="0" fontId="45" fillId="39" borderId="47" xfId="0" applyFont="1" applyFill="1" applyBorder="1" applyAlignment="1">
      <alignment vertical="top" wrapText="1"/>
    </xf>
    <xf numFmtId="0" fontId="46" fillId="33" borderId="47" xfId="0" applyFont="1" applyFill="1" applyBorder="1" applyAlignment="1">
      <alignment vertical="top" wrapText="1"/>
    </xf>
    <xf numFmtId="0" fontId="46" fillId="47" borderId="44" xfId="0" applyFont="1" applyFill="1" applyBorder="1" applyAlignment="1">
      <alignment vertical="top" wrapText="1"/>
    </xf>
    <xf numFmtId="0" fontId="45" fillId="0" borderId="47" xfId="0" applyFont="1" applyBorder="1" applyAlignment="1">
      <alignment vertical="top" wrapText="1"/>
    </xf>
    <xf numFmtId="0" fontId="27" fillId="0" borderId="46" xfId="0" applyFont="1" applyBorder="1" applyAlignment="1">
      <alignment vertical="top" wrapText="1"/>
    </xf>
    <xf numFmtId="0" fontId="29" fillId="0" borderId="46" xfId="0" applyFont="1" applyBorder="1" applyAlignment="1">
      <alignment vertical="top" wrapText="1"/>
    </xf>
    <xf numFmtId="0" fontId="18" fillId="39" borderId="0" xfId="42" applyFill="1" applyBorder="1" applyAlignment="1">
      <alignment vertical="center" wrapText="1"/>
    </xf>
    <xf numFmtId="0" fontId="0" fillId="0" borderId="0" xfId="0" quotePrefix="1" applyAlignment="1">
      <alignment horizontal="left" vertical="top" wrapText="1"/>
    </xf>
    <xf numFmtId="0" fontId="26" fillId="39" borderId="0" xfId="43" applyFont="1" applyFill="1" applyAlignment="1">
      <alignment vertical="top" wrapText="1"/>
    </xf>
    <xf numFmtId="49" fontId="27" fillId="37" borderId="0" xfId="0" quotePrefix="1" applyNumberFormat="1" applyFont="1" applyFill="1" applyAlignment="1">
      <alignment horizontal="center" vertical="top"/>
    </xf>
    <xf numFmtId="0" fontId="27" fillId="39" borderId="36" xfId="0" applyFont="1" applyFill="1" applyBorder="1" applyAlignment="1">
      <alignment vertical="top" wrapText="1"/>
    </xf>
    <xf numFmtId="0" fontId="27" fillId="39" borderId="37" xfId="43" applyFont="1" applyFill="1" applyBorder="1" applyAlignment="1">
      <alignment vertical="top" wrapText="1"/>
    </xf>
    <xf numFmtId="0" fontId="27" fillId="39" borderId="37" xfId="0" applyFont="1" applyFill="1" applyBorder="1" applyAlignment="1">
      <alignment vertical="top" wrapText="1"/>
    </xf>
    <xf numFmtId="0" fontId="27" fillId="39" borderId="37" xfId="43" applyFont="1" applyFill="1" applyBorder="1" applyAlignment="1">
      <alignment horizontal="center" vertical="top" wrapText="1"/>
    </xf>
    <xf numFmtId="0" fontId="27" fillId="39" borderId="38" xfId="43" applyFont="1" applyFill="1" applyBorder="1" applyAlignment="1">
      <alignment vertical="top" wrapText="1"/>
    </xf>
    <xf numFmtId="0" fontId="26" fillId="39" borderId="75" xfId="43" applyFont="1" applyFill="1" applyBorder="1" applyAlignment="1">
      <alignment vertical="top" wrapText="1"/>
    </xf>
    <xf numFmtId="0" fontId="26" fillId="39" borderId="35" xfId="43" applyFont="1" applyFill="1" applyBorder="1" applyAlignment="1">
      <alignment vertical="top" wrapText="1"/>
    </xf>
    <xf numFmtId="0" fontId="27" fillId="39" borderId="35" xfId="43" applyFont="1" applyFill="1" applyBorder="1" applyAlignment="1">
      <alignment vertical="center" wrapText="1"/>
    </xf>
    <xf numFmtId="0" fontId="27" fillId="39" borderId="35" xfId="43" applyFont="1" applyFill="1" applyBorder="1" applyAlignment="1">
      <alignment vertical="top" wrapText="1"/>
    </xf>
    <xf numFmtId="0" fontId="27" fillId="39" borderId="35" xfId="0" applyFont="1" applyFill="1" applyBorder="1" applyAlignment="1">
      <alignment vertical="top" wrapText="1"/>
    </xf>
    <xf numFmtId="0" fontId="27" fillId="53" borderId="35" xfId="43" applyFont="1" applyFill="1" applyBorder="1" applyAlignment="1">
      <alignment vertical="top" wrapText="1"/>
    </xf>
    <xf numFmtId="0" fontId="27" fillId="39" borderId="75" xfId="43" applyFont="1" applyFill="1" applyBorder="1" applyAlignment="1">
      <alignment vertical="top" wrapText="1"/>
    </xf>
    <xf numFmtId="0" fontId="14" fillId="39" borderId="35" xfId="0" applyFont="1" applyFill="1" applyBorder="1" applyAlignment="1">
      <alignment vertical="top" wrapText="1"/>
    </xf>
    <xf numFmtId="0" fontId="23" fillId="54" borderId="49" xfId="42" applyFont="1" applyFill="1" applyBorder="1" applyAlignment="1">
      <alignment horizontal="center" vertical="center" wrapText="1"/>
    </xf>
    <xf numFmtId="9" fontId="0" fillId="0" borderId="0" xfId="0" quotePrefix="1" applyNumberFormat="1" applyAlignment="1">
      <alignment horizontal="left"/>
    </xf>
    <xf numFmtId="0" fontId="32" fillId="37" borderId="0" xfId="43" applyFont="1" applyFill="1" applyAlignment="1">
      <alignment horizontal="left" vertical="top" wrapText="1"/>
    </xf>
    <xf numFmtId="0" fontId="27" fillId="39" borderId="0" xfId="43" applyFont="1" applyFill="1" applyAlignment="1">
      <alignment horizontal="left" wrapText="1"/>
    </xf>
    <xf numFmtId="0" fontId="26" fillId="39" borderId="0" xfId="43" quotePrefix="1" applyFont="1" applyFill="1"/>
    <xf numFmtId="0" fontId="28" fillId="39" borderId="0" xfId="43" applyFont="1" applyFill="1" applyAlignment="1">
      <alignment horizontal="left" vertical="center"/>
    </xf>
    <xf numFmtId="0" fontId="31" fillId="39" borderId="0" xfId="42" applyFont="1" applyFill="1" applyBorder="1" applyAlignment="1">
      <alignment horizontal="left" vertical="center" wrapText="1"/>
    </xf>
    <xf numFmtId="0" fontId="32" fillId="39" borderId="0" xfId="43" applyFont="1" applyFill="1" applyAlignment="1">
      <alignment horizontal="left" vertical="center" wrapText="1"/>
    </xf>
    <xf numFmtId="0" fontId="27" fillId="39" borderId="0" xfId="43" applyFont="1" applyFill="1" applyAlignment="1">
      <alignment horizontal="left" vertical="top" wrapText="1"/>
    </xf>
    <xf numFmtId="0" fontId="0" fillId="0" borderId="10" xfId="0" applyBorder="1" applyAlignment="1" applyProtection="1">
      <alignment wrapText="1"/>
      <protection locked="0"/>
    </xf>
    <xf numFmtId="0" fontId="20" fillId="0" borderId="11" xfId="42" applyNumberFormat="1" applyFont="1" applyBorder="1" applyAlignment="1" applyProtection="1">
      <alignment horizontal="left" wrapText="1"/>
      <protection locked="0"/>
    </xf>
    <xf numFmtId="165" fontId="20" fillId="60" borderId="20" xfId="42" quotePrefix="1" applyNumberFormat="1" applyFont="1" applyFill="1" applyBorder="1" applyAlignment="1" applyProtection="1">
      <alignment horizontal="left" wrapText="1"/>
      <protection locked="0"/>
    </xf>
    <xf numFmtId="0" fontId="23" fillId="0" borderId="12" xfId="42" applyNumberFormat="1" applyFont="1" applyBorder="1" applyAlignment="1" applyProtection="1">
      <alignment wrapText="1"/>
      <protection locked="0"/>
    </xf>
    <xf numFmtId="0" fontId="20" fillId="0" borderId="11" xfId="42" applyFont="1" applyBorder="1" applyAlignment="1" applyProtection="1">
      <alignment wrapText="1"/>
      <protection locked="0"/>
    </xf>
    <xf numFmtId="0" fontId="20" fillId="0" borderId="12" xfId="42" applyFont="1" applyBorder="1" applyAlignment="1" applyProtection="1">
      <alignment wrapText="1"/>
      <protection locked="0"/>
    </xf>
    <xf numFmtId="0" fontId="20" fillId="0" borderId="11" xfId="0" applyFont="1" applyBorder="1" applyAlignment="1" applyProtection="1">
      <alignment horizontal="left" wrapText="1"/>
      <protection locked="0"/>
    </xf>
    <xf numFmtId="165" fontId="0" fillId="0" borderId="0" xfId="0" applyNumberFormat="1" applyProtection="1">
      <protection locked="0"/>
    </xf>
    <xf numFmtId="165" fontId="20" fillId="0" borderId="0" xfId="0" applyNumberFormat="1" applyFont="1" applyProtection="1">
      <protection locked="0"/>
    </xf>
    <xf numFmtId="166" fontId="0" fillId="0" borderId="0" xfId="0" applyNumberFormat="1" applyAlignment="1" applyProtection="1">
      <alignment wrapText="1"/>
      <protection locked="0"/>
    </xf>
    <xf numFmtId="166" fontId="20" fillId="0" borderId="0" xfId="0" applyNumberFormat="1" applyFont="1" applyAlignment="1" applyProtection="1">
      <alignment wrapText="1"/>
      <protection locked="0"/>
    </xf>
    <xf numFmtId="0" fontId="0" fillId="0" borderId="0" xfId="0" applyProtection="1">
      <protection locked="0"/>
    </xf>
    <xf numFmtId="0" fontId="0" fillId="0" borderId="16" xfId="0" applyBorder="1" applyProtection="1">
      <protection locked="0"/>
    </xf>
    <xf numFmtId="0" fontId="0" fillId="0" borderId="21" xfId="0" applyBorder="1" applyProtection="1">
      <protection locked="0"/>
    </xf>
    <xf numFmtId="0" fontId="0" fillId="0" borderId="10" xfId="0" applyBorder="1" applyProtection="1">
      <protection locked="0"/>
    </xf>
    <xf numFmtId="0" fontId="48" fillId="45" borderId="0" xfId="0" applyFont="1" applyFill="1"/>
    <xf numFmtId="0" fontId="42" fillId="45" borderId="0" xfId="0" applyFont="1" applyFill="1"/>
    <xf numFmtId="165" fontId="49" fillId="45" borderId="0" xfId="0" applyNumberFormat="1" applyFont="1" applyFill="1"/>
    <xf numFmtId="0" fontId="16" fillId="43" borderId="16" xfId="0" applyFont="1" applyFill="1" applyBorder="1"/>
    <xf numFmtId="0" fontId="16" fillId="43" borderId="0" xfId="0" applyFont="1" applyFill="1"/>
    <xf numFmtId="0" fontId="16" fillId="36" borderId="16" xfId="0" applyFont="1" applyFill="1" applyBorder="1"/>
    <xf numFmtId="0" fontId="16" fillId="36" borderId="0" xfId="0" applyFont="1" applyFill="1"/>
    <xf numFmtId="0" fontId="0" fillId="36" borderId="0" xfId="0" applyFill="1"/>
    <xf numFmtId="0" fontId="16" fillId="35" borderId="0" xfId="0" applyFont="1" applyFill="1"/>
    <xf numFmtId="0" fontId="0" fillId="35" borderId="0" xfId="0" applyFill="1"/>
    <xf numFmtId="0" fontId="16" fillId="42" borderId="21" xfId="0" applyFont="1" applyFill="1" applyBorder="1"/>
    <xf numFmtId="0" fontId="22" fillId="45" borderId="0" xfId="0" applyFont="1" applyFill="1"/>
    <xf numFmtId="165" fontId="20" fillId="0" borderId="11" xfId="42" applyNumberFormat="1" applyFont="1" applyBorder="1" applyAlignment="1" applyProtection="1">
      <alignment wrapText="1"/>
      <protection locked="0"/>
    </xf>
    <xf numFmtId="0" fontId="20" fillId="60" borderId="20" xfId="42" quotePrefix="1" applyFont="1" applyFill="1" applyBorder="1" applyAlignment="1" applyProtection="1">
      <alignment wrapText="1"/>
      <protection locked="0"/>
    </xf>
    <xf numFmtId="0" fontId="20" fillId="0" borderId="11" xfId="42" applyFont="1" applyFill="1" applyBorder="1" applyAlignment="1" applyProtection="1">
      <alignment wrapText="1"/>
      <protection locked="0"/>
    </xf>
    <xf numFmtId="0" fontId="20" fillId="0" borderId="0" xfId="0" applyFont="1" applyProtection="1">
      <protection locked="0"/>
    </xf>
    <xf numFmtId="165" fontId="42" fillId="45" borderId="0" xfId="0" applyNumberFormat="1" applyFont="1" applyFill="1"/>
    <xf numFmtId="0" fontId="20" fillId="0" borderId="0" xfId="0" applyFont="1" applyAlignment="1" applyProtection="1">
      <alignment vertical="center"/>
      <protection locked="0"/>
    </xf>
    <xf numFmtId="165" fontId="23" fillId="0" borderId="11" xfId="42" applyNumberFormat="1" applyFont="1" applyBorder="1" applyAlignment="1" applyProtection="1">
      <alignment horizontal="left" wrapText="1"/>
      <protection locked="0"/>
    </xf>
    <xf numFmtId="164" fontId="20" fillId="0" borderId="11" xfId="42" applyNumberFormat="1" applyFont="1" applyBorder="1" applyAlignment="1" applyProtection="1">
      <alignment horizontal="left" wrapText="1"/>
      <protection locked="0"/>
    </xf>
    <xf numFmtId="0" fontId="23" fillId="60" borderId="20" xfId="42" applyFont="1" applyFill="1" applyBorder="1" applyAlignment="1" applyProtection="1">
      <alignment horizontal="left" wrapText="1"/>
      <protection locked="0"/>
    </xf>
    <xf numFmtId="0" fontId="20" fillId="60" borderId="20" xfId="42" applyFont="1" applyFill="1" applyBorder="1" applyAlignment="1" applyProtection="1">
      <alignment horizontal="left" wrapText="1"/>
      <protection locked="0"/>
    </xf>
    <xf numFmtId="0" fontId="23" fillId="0" borderId="15" xfId="42" applyFont="1" applyBorder="1" applyAlignment="1" applyProtection="1">
      <alignment horizontal="left" wrapText="1"/>
      <protection locked="0"/>
    </xf>
    <xf numFmtId="0" fontId="23" fillId="0" borderId="11" xfId="42" applyFont="1" applyBorder="1" applyAlignment="1" applyProtection="1">
      <alignment horizontal="left" wrapText="1"/>
      <protection locked="0"/>
    </xf>
    <xf numFmtId="1" fontId="20" fillId="0" borderId="22" xfId="42" applyNumberFormat="1" applyFont="1" applyBorder="1" applyAlignment="1" applyProtection="1">
      <alignment horizontal="left" wrapText="1"/>
      <protection locked="0"/>
    </xf>
    <xf numFmtId="0" fontId="23" fillId="38" borderId="20" xfId="42" applyFont="1" applyFill="1" applyBorder="1" applyAlignment="1" applyProtection="1">
      <alignment horizontal="left" wrapText="1"/>
      <protection locked="0"/>
    </xf>
    <xf numFmtId="0" fontId="20" fillId="0" borderId="33" xfId="42" applyFont="1" applyBorder="1" applyAlignment="1" applyProtection="1">
      <alignment horizontal="left" wrapText="1"/>
      <protection locked="0"/>
    </xf>
    <xf numFmtId="0" fontId="20" fillId="0" borderId="23" xfId="42" applyFont="1" applyBorder="1" applyAlignment="1" applyProtection="1">
      <alignment horizontal="left" wrapText="1"/>
      <protection locked="0"/>
    </xf>
    <xf numFmtId="0" fontId="20" fillId="0" borderId="11" xfId="42" applyFont="1" applyFill="1" applyBorder="1" applyAlignment="1" applyProtection="1">
      <alignment horizontal="left" wrapText="1"/>
      <protection locked="0"/>
    </xf>
    <xf numFmtId="0" fontId="20" fillId="41" borderId="34" xfId="42" applyFont="1" applyFill="1" applyBorder="1" applyAlignment="1" applyProtection="1">
      <alignment horizontal="left" wrapText="1"/>
      <protection locked="0"/>
    </xf>
    <xf numFmtId="0" fontId="20" fillId="41" borderId="20" xfId="42" applyFont="1" applyFill="1" applyBorder="1" applyAlignment="1" applyProtection="1">
      <alignment horizontal="left" wrapText="1"/>
      <protection locked="0"/>
    </xf>
    <xf numFmtId="0" fontId="20" fillId="0" borderId="20" xfId="42" applyFont="1" applyFill="1" applyBorder="1" applyAlignment="1" applyProtection="1">
      <alignment horizontal="left" wrapText="1"/>
      <protection locked="0"/>
    </xf>
    <xf numFmtId="0" fontId="27" fillId="0" borderId="11" xfId="42" applyFont="1" applyFill="1" applyBorder="1" applyAlignment="1" applyProtection="1">
      <alignment horizontal="left" wrapText="1"/>
      <protection locked="0"/>
    </xf>
    <xf numFmtId="0" fontId="20" fillId="50" borderId="20" xfId="42" applyNumberFormat="1" applyFont="1" applyFill="1" applyBorder="1" applyAlignment="1" applyProtection="1">
      <alignment horizontal="left" wrapText="1"/>
      <protection locked="0"/>
    </xf>
    <xf numFmtId="0" fontId="20" fillId="50" borderId="25" xfId="42" applyNumberFormat="1" applyFont="1" applyFill="1" applyBorder="1" applyAlignment="1" applyProtection="1">
      <alignment horizontal="left" wrapText="1"/>
      <protection locked="0"/>
    </xf>
    <xf numFmtId="0" fontId="20" fillId="0" borderId="11" xfId="42" applyFont="1" applyBorder="1" applyAlignment="1" applyProtection="1">
      <alignment horizontal="left" wrapText="1"/>
      <protection locked="0"/>
    </xf>
    <xf numFmtId="0" fontId="20" fillId="0" borderId="22" xfId="42" applyFont="1" applyFill="1" applyBorder="1" applyAlignment="1" applyProtection="1">
      <alignment horizontal="left" wrapText="1"/>
      <protection locked="0"/>
    </xf>
    <xf numFmtId="1" fontId="20" fillId="0" borderId="28" xfId="42" applyNumberFormat="1" applyFont="1" applyFill="1" applyBorder="1" applyAlignment="1" applyProtection="1">
      <alignment horizontal="left" wrapText="1"/>
      <protection locked="0"/>
    </xf>
    <xf numFmtId="0" fontId="20" fillId="0" borderId="12" xfId="42" applyFont="1" applyBorder="1" applyAlignment="1" applyProtection="1">
      <alignment horizontal="left" wrapText="1"/>
      <protection locked="0"/>
    </xf>
    <xf numFmtId="0" fontId="20" fillId="0" borderId="0" xfId="0" applyFont="1" applyAlignment="1" applyProtection="1">
      <alignment horizontal="left" wrapText="1"/>
      <protection locked="0"/>
    </xf>
    <xf numFmtId="164" fontId="20" fillId="0" borderId="0" xfId="0" applyNumberFormat="1" applyFont="1" applyAlignment="1" applyProtection="1">
      <alignment wrapText="1"/>
      <protection locked="0"/>
    </xf>
    <xf numFmtId="0" fontId="20" fillId="0" borderId="16" xfId="0" applyFont="1" applyBorder="1" applyProtection="1">
      <protection locked="0"/>
    </xf>
    <xf numFmtId="0" fontId="20" fillId="0" borderId="10" xfId="0" applyFont="1" applyBorder="1" applyProtection="1">
      <protection locked="0"/>
    </xf>
    <xf numFmtId="1" fontId="20" fillId="0" borderId="0" xfId="0" applyNumberFormat="1" applyFont="1" applyProtection="1">
      <protection locked="0"/>
    </xf>
    <xf numFmtId="0" fontId="20" fillId="0" borderId="21" xfId="0" applyFont="1" applyBorder="1" applyProtection="1">
      <protection locked="0"/>
    </xf>
    <xf numFmtId="1" fontId="20" fillId="0" borderId="16" xfId="0" applyNumberFormat="1" applyFont="1" applyBorder="1" applyAlignment="1" applyProtection="1">
      <alignment vertical="center"/>
      <protection locked="0"/>
    </xf>
    <xf numFmtId="1" fontId="20" fillId="0" borderId="0" xfId="0" applyNumberFormat="1" applyFont="1" applyAlignment="1" applyProtection="1">
      <alignment vertical="center"/>
      <protection locked="0"/>
    </xf>
    <xf numFmtId="0" fontId="27" fillId="0" borderId="0" xfId="0" applyFont="1" applyAlignment="1" applyProtection="1">
      <alignment vertical="center"/>
      <protection locked="0"/>
    </xf>
    <xf numFmtId="0" fontId="20" fillId="0" borderId="10" xfId="0" applyFont="1" applyBorder="1" applyAlignment="1" applyProtection="1">
      <alignment vertical="center"/>
      <protection locked="0"/>
    </xf>
    <xf numFmtId="164" fontId="20" fillId="45" borderId="0" xfId="0" applyNumberFormat="1" applyFont="1" applyFill="1" applyAlignment="1">
      <alignment wrapText="1"/>
    </xf>
    <xf numFmtId="0" fontId="20" fillId="45" borderId="0" xfId="0" applyFont="1" applyFill="1"/>
    <xf numFmtId="0" fontId="20" fillId="43" borderId="16" xfId="0" applyFont="1" applyFill="1" applyBorder="1"/>
    <xf numFmtId="0" fontId="20" fillId="36" borderId="0" xfId="0" applyFont="1" applyFill="1"/>
    <xf numFmtId="1" fontId="20" fillId="36" borderId="0" xfId="0" applyNumberFormat="1" applyFont="1" applyFill="1"/>
    <xf numFmtId="0" fontId="20" fillId="36" borderId="10" xfId="0" applyFont="1" applyFill="1" applyBorder="1"/>
    <xf numFmtId="0" fontId="20" fillId="36" borderId="21" xfId="0" applyFont="1" applyFill="1" applyBorder="1"/>
    <xf numFmtId="0" fontId="20" fillId="48" borderId="16" xfId="0" applyFont="1" applyFill="1" applyBorder="1"/>
    <xf numFmtId="0" fontId="20" fillId="48" borderId="0" xfId="0" applyFont="1" applyFill="1"/>
    <xf numFmtId="0" fontId="27" fillId="48" borderId="0" xfId="0" applyFont="1" applyFill="1"/>
    <xf numFmtId="0" fontId="20" fillId="34" borderId="16" xfId="0" applyFont="1" applyFill="1" applyBorder="1"/>
    <xf numFmtId="0" fontId="20" fillId="34" borderId="0" xfId="0" applyFont="1" applyFill="1"/>
    <xf numFmtId="0" fontId="16" fillId="34" borderId="0" xfId="0" applyFont="1" applyFill="1" applyAlignment="1">
      <alignment wrapText="1"/>
    </xf>
    <xf numFmtId="1" fontId="16" fillId="34" borderId="0" xfId="0" applyNumberFormat="1" applyFont="1" applyFill="1" applyAlignment="1">
      <alignment wrapText="1"/>
    </xf>
    <xf numFmtId="0" fontId="20" fillId="34" borderId="10" xfId="0" applyFont="1" applyFill="1" applyBorder="1"/>
    <xf numFmtId="0" fontId="20" fillId="49" borderId="0" xfId="0" applyFont="1" applyFill="1" applyAlignment="1">
      <alignment vertical="center"/>
    </xf>
    <xf numFmtId="0" fontId="20" fillId="42" borderId="21" xfId="0" applyFont="1" applyFill="1" applyBorder="1"/>
    <xf numFmtId="0" fontId="20" fillId="0" borderId="0" xfId="0" applyFont="1" applyAlignment="1">
      <alignment vertical="center"/>
    </xf>
    <xf numFmtId="165" fontId="16" fillId="45" borderId="0" xfId="0" applyNumberFormat="1" applyFont="1" applyFill="1"/>
    <xf numFmtId="164" fontId="16" fillId="45" borderId="0" xfId="0" applyNumberFormat="1" applyFont="1" applyFill="1" applyAlignment="1">
      <alignment wrapText="1"/>
    </xf>
    <xf numFmtId="165" fontId="23" fillId="45" borderId="0" xfId="0" applyNumberFormat="1" applyFont="1" applyFill="1"/>
    <xf numFmtId="1" fontId="16" fillId="36" borderId="0" xfId="0" applyNumberFormat="1" applyFont="1" applyFill="1"/>
    <xf numFmtId="0" fontId="16" fillId="36" borderId="10" xfId="0" applyFont="1" applyFill="1" applyBorder="1"/>
    <xf numFmtId="0" fontId="1" fillId="36" borderId="21" xfId="0" applyFont="1" applyFill="1" applyBorder="1"/>
    <xf numFmtId="0" fontId="23" fillId="48" borderId="13" xfId="0" applyFont="1" applyFill="1" applyBorder="1"/>
    <xf numFmtId="0" fontId="16" fillId="34" borderId="16" xfId="0" applyFont="1" applyFill="1" applyBorder="1"/>
    <xf numFmtId="0" fontId="16" fillId="34" borderId="10" xfId="0" applyFont="1" applyFill="1" applyBorder="1"/>
    <xf numFmtId="0" fontId="23" fillId="49" borderId="0" xfId="0" applyFont="1" applyFill="1" applyAlignment="1">
      <alignment vertical="center"/>
    </xf>
    <xf numFmtId="0" fontId="23" fillId="0" borderId="0" xfId="0" applyFont="1" applyAlignment="1">
      <alignment vertical="center"/>
    </xf>
    <xf numFmtId="0" fontId="0" fillId="0" borderId="0" xfId="0" applyAlignment="1" applyProtection="1">
      <alignment wrapText="1"/>
      <protection locked="0"/>
    </xf>
    <xf numFmtId="0" fontId="20" fillId="0" borderId="11" xfId="42" applyNumberFormat="1" applyFont="1" applyBorder="1" applyAlignment="1" applyProtection="1">
      <alignment wrapText="1"/>
      <protection locked="0"/>
    </xf>
    <xf numFmtId="0" fontId="20" fillId="0" borderId="24" xfId="42" quotePrefix="1" applyNumberFormat="1" applyFont="1" applyBorder="1" applyAlignment="1" applyProtection="1">
      <alignment horizontal="left" wrapText="1"/>
      <protection locked="0"/>
    </xf>
    <xf numFmtId="0" fontId="20" fillId="0" borderId="22" xfId="42" applyFont="1" applyFill="1" applyBorder="1" applyAlignment="1" applyProtection="1">
      <alignment wrapText="1"/>
      <protection locked="0"/>
    </xf>
    <xf numFmtId="0" fontId="20" fillId="0" borderId="25" xfId="42" quotePrefix="1" applyFont="1" applyFill="1" applyBorder="1" applyAlignment="1" applyProtection="1">
      <alignment horizontal="left" wrapText="1"/>
      <protection locked="0"/>
    </xf>
    <xf numFmtId="0" fontId="20" fillId="0" borderId="15" xfId="42" applyFont="1" applyFill="1" applyBorder="1" applyAlignment="1" applyProtection="1">
      <alignment wrapText="1"/>
      <protection locked="0"/>
    </xf>
    <xf numFmtId="0" fontId="20" fillId="0" borderId="11" xfId="42" quotePrefix="1" applyFont="1" applyBorder="1" applyAlignment="1" applyProtection="1">
      <alignment horizontal="left" wrapText="1"/>
      <protection locked="0"/>
    </xf>
    <xf numFmtId="0" fontId="20" fillId="0" borderId="84" xfId="42" applyFont="1" applyFill="1" applyBorder="1" applyAlignment="1" applyProtection="1">
      <alignment wrapText="1"/>
      <protection locked="0"/>
    </xf>
    <xf numFmtId="1" fontId="0" fillId="0" borderId="0" xfId="0" applyNumberFormat="1" applyAlignment="1" applyProtection="1">
      <alignment wrapText="1"/>
      <protection locked="0"/>
    </xf>
    <xf numFmtId="0" fontId="0" fillId="0" borderId="82" xfId="0" applyBorder="1" applyProtection="1">
      <protection locked="0"/>
    </xf>
    <xf numFmtId="0" fontId="22" fillId="46" borderId="0" xfId="0" applyFont="1" applyFill="1"/>
    <xf numFmtId="165" fontId="22" fillId="46" borderId="0" xfId="0" applyNumberFormat="1" applyFont="1" applyFill="1"/>
    <xf numFmtId="165" fontId="22" fillId="61" borderId="16" xfId="0" applyNumberFormat="1" applyFont="1" applyFill="1" applyBorder="1"/>
    <xf numFmtId="165" fontId="22" fillId="61" borderId="0" xfId="0" applyNumberFormat="1" applyFont="1" applyFill="1"/>
    <xf numFmtId="0" fontId="0" fillId="33" borderId="0" xfId="0" applyFill="1"/>
    <xf numFmtId="0" fontId="0" fillId="33" borderId="10" xfId="0" applyFill="1" applyBorder="1"/>
    <xf numFmtId="0" fontId="0" fillId="47" borderId="0" xfId="0" applyFill="1"/>
    <xf numFmtId="0" fontId="0" fillId="47" borderId="10" xfId="0" applyFill="1" applyBorder="1"/>
    <xf numFmtId="0" fontId="16" fillId="42" borderId="82" xfId="0" applyFont="1" applyFill="1" applyBorder="1" applyAlignment="1">
      <alignment wrapText="1"/>
    </xf>
    <xf numFmtId="0" fontId="16" fillId="33" borderId="0" xfId="0" applyFont="1" applyFill="1"/>
    <xf numFmtId="0" fontId="16" fillId="33" borderId="10" xfId="0" applyFont="1" applyFill="1" applyBorder="1"/>
    <xf numFmtId="0" fontId="16" fillId="47" borderId="0" xfId="0" applyFont="1" applyFill="1"/>
    <xf numFmtId="0" fontId="16" fillId="47" borderId="10" xfId="0" applyFont="1" applyFill="1" applyBorder="1"/>
    <xf numFmtId="0" fontId="0" fillId="49" borderId="0" xfId="0" applyFill="1"/>
    <xf numFmtId="0" fontId="16" fillId="49" borderId="0" xfId="0" applyFont="1" applyFill="1"/>
    <xf numFmtId="0" fontId="20" fillId="39" borderId="19" xfId="42" applyFont="1" applyFill="1" applyBorder="1" applyAlignment="1" applyProtection="1">
      <alignment horizontal="left" wrapText="1"/>
      <protection locked="0"/>
    </xf>
    <xf numFmtId="0" fontId="20" fillId="40" borderId="34" xfId="42" applyFont="1" applyFill="1" applyBorder="1" applyAlignment="1" applyProtection="1">
      <alignment horizontal="left" wrapText="1"/>
      <protection locked="0"/>
    </xf>
    <xf numFmtId="0" fontId="20" fillId="40" borderId="20" xfId="42" applyFont="1" applyFill="1" applyBorder="1" applyAlignment="1" applyProtection="1">
      <alignment horizontal="left" wrapText="1"/>
      <protection locked="0"/>
    </xf>
    <xf numFmtId="0" fontId="20" fillId="40" borderId="25" xfId="42" applyFont="1" applyFill="1" applyBorder="1" applyAlignment="1" applyProtection="1">
      <alignment horizontal="left" wrapText="1"/>
      <protection locked="0"/>
    </xf>
    <xf numFmtId="0" fontId="0" fillId="36" borderId="10" xfId="0" applyFill="1" applyBorder="1"/>
    <xf numFmtId="0" fontId="20" fillId="0" borderId="10" xfId="42" applyNumberFormat="1" applyFont="1" applyBorder="1" applyAlignment="1" applyProtection="1">
      <alignment horizontal="left" vertical="center" wrapText="1"/>
    </xf>
    <xf numFmtId="0" fontId="0" fillId="0" borderId="27" xfId="0" applyBorder="1" applyAlignment="1">
      <alignment horizontal="left" vertical="center" wrapText="1"/>
    </xf>
    <xf numFmtId="0" fontId="0" fillId="0" borderId="21" xfId="0" applyBorder="1" applyAlignment="1">
      <alignment horizontal="left" vertical="center"/>
    </xf>
    <xf numFmtId="0" fontId="0" fillId="0" borderId="0" xfId="0" applyAlignment="1">
      <alignment horizontal="left" vertical="center"/>
    </xf>
    <xf numFmtId="0" fontId="20" fillId="0" borderId="27" xfId="0" applyFont="1" applyBorder="1" applyAlignment="1">
      <alignment horizontal="left" vertical="center" wrapText="1"/>
    </xf>
    <xf numFmtId="0" fontId="20" fillId="0" borderId="10"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xf>
    <xf numFmtId="1" fontId="20" fillId="0" borderId="31" xfId="0" applyNumberFormat="1" applyFont="1" applyBorder="1" applyAlignment="1">
      <alignment horizontal="left" vertical="center"/>
    </xf>
    <xf numFmtId="1" fontId="20" fillId="0" borderId="0" xfId="0" applyNumberFormat="1" applyFont="1" applyAlignment="1">
      <alignment horizontal="left" vertical="center"/>
    </xf>
    <xf numFmtId="0" fontId="27" fillId="0" borderId="0" xfId="0" applyFont="1" applyAlignment="1">
      <alignment horizontal="left" vertical="center"/>
    </xf>
    <xf numFmtId="0" fontId="20" fillId="0" borderId="10" xfId="0" applyFont="1" applyBorder="1" applyAlignment="1">
      <alignment horizontal="left" vertical="center"/>
    </xf>
    <xf numFmtId="0" fontId="20" fillId="0" borderId="21" xfId="0" applyFont="1" applyBorder="1" applyAlignment="1">
      <alignment horizontal="left" vertical="center"/>
    </xf>
    <xf numFmtId="0" fontId="16" fillId="49" borderId="23" xfId="0" applyFont="1" applyFill="1" applyBorder="1" applyAlignment="1">
      <alignment horizontal="left" vertical="top" wrapText="1"/>
    </xf>
    <xf numFmtId="0" fontId="16" fillId="36" borderId="48" xfId="0" applyFont="1" applyFill="1" applyBorder="1" applyAlignment="1">
      <alignment vertical="top" wrapText="1"/>
    </xf>
    <xf numFmtId="0" fontId="16" fillId="36" borderId="21" xfId="0" applyFont="1" applyFill="1" applyBorder="1" applyAlignment="1">
      <alignment vertical="top" wrapText="1"/>
    </xf>
    <xf numFmtId="0" fontId="16" fillId="36" borderId="23" xfId="0" applyFont="1" applyFill="1" applyBorder="1" applyAlignment="1">
      <alignment vertical="top" wrapText="1"/>
    </xf>
    <xf numFmtId="20" fontId="0" fillId="0" borderId="10" xfId="0" applyNumberFormat="1" applyBorder="1" applyAlignment="1" applyProtection="1">
      <alignment wrapText="1"/>
      <protection locked="0"/>
    </xf>
    <xf numFmtId="0" fontId="20" fillId="38" borderId="20" xfId="42" applyFont="1" applyFill="1" applyBorder="1" applyAlignment="1" applyProtection="1">
      <alignment wrapText="1"/>
      <protection locked="0"/>
    </xf>
    <xf numFmtId="0" fontId="20" fillId="37" borderId="20" xfId="42" applyFont="1" applyFill="1" applyBorder="1" applyAlignment="1" applyProtection="1">
      <alignment wrapText="1"/>
      <protection locked="0"/>
    </xf>
    <xf numFmtId="0" fontId="20" fillId="0" borderId="15" xfId="42" applyFont="1" applyBorder="1" applyAlignment="1" applyProtection="1">
      <alignment wrapText="1"/>
      <protection locked="0"/>
    </xf>
    <xf numFmtId="0" fontId="20" fillId="37" borderId="25" xfId="42" applyFont="1" applyFill="1" applyBorder="1" applyAlignment="1" applyProtection="1">
      <alignment wrapText="1"/>
      <protection locked="0"/>
    </xf>
    <xf numFmtId="0" fontId="43" fillId="39" borderId="0" xfId="0" applyFont="1" applyFill="1" applyAlignment="1">
      <alignment vertical="top" wrapText="1"/>
    </xf>
    <xf numFmtId="0" fontId="43" fillId="39" borderId="18" xfId="0" applyFont="1" applyFill="1" applyBorder="1" applyAlignment="1">
      <alignment vertical="top" wrapText="1"/>
    </xf>
    <xf numFmtId="0" fontId="55" fillId="39" borderId="0" xfId="43" applyFont="1" applyFill="1" applyAlignment="1">
      <alignment vertical="top" wrapText="1"/>
    </xf>
    <xf numFmtId="0" fontId="43" fillId="39" borderId="0" xfId="43" applyFont="1" applyFill="1" applyAlignment="1">
      <alignment vertical="top" wrapText="1"/>
    </xf>
    <xf numFmtId="165" fontId="43" fillId="46" borderId="47" xfId="42" applyNumberFormat="1" applyFont="1" applyFill="1" applyBorder="1" applyAlignment="1">
      <alignment vertical="top" wrapText="1"/>
    </xf>
    <xf numFmtId="165" fontId="43" fillId="36" borderId="47" xfId="42" applyNumberFormat="1" applyFont="1" applyFill="1" applyBorder="1" applyAlignment="1">
      <alignment vertical="top" wrapText="1"/>
    </xf>
    <xf numFmtId="0" fontId="43" fillId="36" borderId="47" xfId="42" applyFont="1" applyFill="1" applyBorder="1" applyAlignment="1">
      <alignment vertical="top" wrapText="1"/>
    </xf>
    <xf numFmtId="0" fontId="43" fillId="38" borderId="47" xfId="42" applyFont="1" applyFill="1" applyBorder="1" applyAlignment="1">
      <alignment vertical="top" wrapText="1"/>
    </xf>
    <xf numFmtId="0" fontId="43" fillId="37" borderId="47" xfId="42" applyFont="1" applyFill="1" applyBorder="1" applyAlignment="1">
      <alignment vertical="top" wrapText="1"/>
    </xf>
    <xf numFmtId="0" fontId="43" fillId="37" borderId="47" xfId="42" quotePrefix="1" applyFont="1" applyFill="1" applyBorder="1" applyAlignment="1">
      <alignment vertical="top" wrapText="1"/>
    </xf>
    <xf numFmtId="165" fontId="43" fillId="61" borderId="47" xfId="0" applyNumberFormat="1" applyFont="1" applyFill="1" applyBorder="1" applyAlignment="1">
      <alignment vertical="top" wrapText="1"/>
    </xf>
    <xf numFmtId="0" fontId="43" fillId="43" borderId="47" xfId="42" applyFont="1" applyFill="1" applyBorder="1" applyAlignment="1">
      <alignment vertical="top" wrapText="1"/>
    </xf>
    <xf numFmtId="0" fontId="43" fillId="33" borderId="47" xfId="42" applyFont="1" applyFill="1" applyBorder="1" applyAlignment="1">
      <alignment vertical="top" wrapText="1"/>
    </xf>
    <xf numFmtId="0" fontId="43" fillId="47" borderId="11" xfId="42" applyFont="1" applyFill="1" applyBorder="1" applyAlignment="1">
      <alignment vertical="top" wrapText="1"/>
    </xf>
    <xf numFmtId="0" fontId="43" fillId="47" borderId="12" xfId="42" applyFont="1" applyFill="1" applyBorder="1" applyAlignment="1">
      <alignment vertical="top" wrapText="1"/>
    </xf>
    <xf numFmtId="0" fontId="43" fillId="49" borderId="12" xfId="42" applyFont="1" applyFill="1" applyBorder="1" applyAlignment="1">
      <alignment vertical="top" wrapText="1"/>
    </xf>
    <xf numFmtId="0" fontId="43" fillId="34" borderId="47" xfId="42" quotePrefix="1" applyFont="1" applyFill="1" applyBorder="1" applyAlignment="1">
      <alignment horizontal="left" vertical="top" wrapText="1"/>
    </xf>
    <xf numFmtId="0" fontId="43" fillId="34" borderId="47" xfId="42" applyFont="1" applyFill="1" applyBorder="1" applyAlignment="1">
      <alignment vertical="top" wrapText="1"/>
    </xf>
    <xf numFmtId="0" fontId="43" fillId="53" borderId="0" xfId="43" applyFont="1" applyFill="1" applyAlignment="1">
      <alignment vertical="top" wrapText="1"/>
    </xf>
    <xf numFmtId="0" fontId="43" fillId="45" borderId="47" xfId="42" applyFont="1" applyFill="1" applyBorder="1" applyAlignment="1">
      <alignment horizontal="left" vertical="top" wrapText="1"/>
    </xf>
    <xf numFmtId="0" fontId="43" fillId="36" borderId="47" xfId="0" applyFont="1" applyFill="1" applyBorder="1" applyAlignment="1">
      <alignment vertical="top" wrapText="1"/>
    </xf>
    <xf numFmtId="0" fontId="43" fillId="39" borderId="0" xfId="0" applyFont="1" applyFill="1" applyAlignment="1">
      <alignment horizontal="left" vertical="top" wrapText="1"/>
    </xf>
    <xf numFmtId="0" fontId="43" fillId="45" borderId="51" xfId="42" applyFont="1" applyFill="1" applyBorder="1" applyAlignment="1">
      <alignment vertical="top" wrapText="1"/>
    </xf>
    <xf numFmtId="0" fontId="43" fillId="43" borderId="51" xfId="42" applyFont="1" applyFill="1" applyBorder="1" applyAlignment="1">
      <alignment vertical="top" wrapText="1"/>
    </xf>
    <xf numFmtId="0" fontId="43" fillId="36" borderId="51" xfId="42" applyFont="1" applyFill="1" applyBorder="1" applyAlignment="1">
      <alignment vertical="top" wrapText="1"/>
    </xf>
    <xf numFmtId="0" fontId="43" fillId="40" borderId="51" xfId="42" applyFont="1" applyFill="1" applyBorder="1" applyAlignment="1">
      <alignment vertical="top" wrapText="1"/>
    </xf>
    <xf numFmtId="0" fontId="43" fillId="34" borderId="51" xfId="42" applyFont="1" applyFill="1" applyBorder="1" applyAlignment="1">
      <alignment vertical="top" wrapText="1"/>
    </xf>
    <xf numFmtId="0" fontId="43" fillId="57" borderId="51" xfId="42" applyFont="1" applyFill="1" applyBorder="1" applyAlignment="1">
      <alignment vertical="top" wrapText="1"/>
    </xf>
    <xf numFmtId="1" fontId="43" fillId="36" borderId="51" xfId="42" applyNumberFormat="1" applyFont="1" applyFill="1" applyBorder="1" applyAlignment="1">
      <alignment vertical="top" wrapText="1"/>
    </xf>
    <xf numFmtId="1" fontId="43" fillId="58" borderId="51" xfId="42" applyNumberFormat="1" applyFont="1" applyFill="1" applyBorder="1" applyAlignment="1">
      <alignment vertical="top" wrapText="1"/>
    </xf>
    <xf numFmtId="0" fontId="43" fillId="58" borderId="51" xfId="42" applyNumberFormat="1" applyFont="1" applyFill="1" applyBorder="1" applyAlignment="1">
      <alignment vertical="top" wrapText="1"/>
    </xf>
    <xf numFmtId="0" fontId="43" fillId="58" borderId="51" xfId="42" applyFont="1" applyFill="1" applyBorder="1" applyAlignment="1">
      <alignment vertical="top" wrapText="1"/>
    </xf>
    <xf numFmtId="1" fontId="43" fillId="41" borderId="51" xfId="42" applyNumberFormat="1" applyFont="1" applyFill="1" applyBorder="1" applyAlignment="1">
      <alignment vertical="top" wrapText="1"/>
    </xf>
    <xf numFmtId="0" fontId="43" fillId="41" borderId="51" xfId="42" applyNumberFormat="1" applyFont="1" applyFill="1" applyBorder="1" applyAlignment="1">
      <alignment vertical="top" wrapText="1"/>
    </xf>
    <xf numFmtId="0" fontId="43" fillId="34" borderId="51" xfId="42" applyNumberFormat="1" applyFont="1" applyFill="1" applyBorder="1" applyAlignment="1">
      <alignment vertical="top" wrapText="1"/>
    </xf>
    <xf numFmtId="1" fontId="43" fillId="34" borderId="51" xfId="42" applyNumberFormat="1" applyFont="1" applyFill="1" applyBorder="1" applyAlignment="1">
      <alignment vertical="top" wrapText="1"/>
    </xf>
    <xf numFmtId="0" fontId="43" fillId="51" borderId="51" xfId="42" applyNumberFormat="1" applyFont="1" applyFill="1" applyBorder="1" applyAlignment="1">
      <alignment vertical="top" wrapText="1"/>
    </xf>
    <xf numFmtId="0" fontId="43" fillId="49" borderId="51" xfId="42" applyNumberFormat="1" applyFont="1" applyFill="1" applyBorder="1" applyAlignment="1">
      <alignment vertical="top" wrapText="1"/>
    </xf>
    <xf numFmtId="0" fontId="43" fillId="44" borderId="54" xfId="42" applyNumberFormat="1" applyFont="1" applyFill="1" applyBorder="1" applyAlignment="1">
      <alignment vertical="top" wrapText="1"/>
    </xf>
    <xf numFmtId="0" fontId="43" fillId="39" borderId="37" xfId="43" applyFont="1" applyFill="1" applyBorder="1" applyAlignment="1">
      <alignment vertical="top" wrapText="1"/>
    </xf>
    <xf numFmtId="0" fontId="20" fillId="0" borderId="0" xfId="0" applyFont="1" applyAlignment="1">
      <alignment wrapText="1"/>
    </xf>
    <xf numFmtId="0" fontId="23" fillId="0" borderId="0" xfId="0" applyFont="1"/>
    <xf numFmtId="0" fontId="23" fillId="0" borderId="47" xfId="0" applyFont="1" applyBorder="1" applyAlignment="1">
      <alignment horizontal="center" vertical="top" wrapText="1"/>
    </xf>
    <xf numFmtId="0" fontId="29" fillId="39" borderId="23" xfId="0" applyFont="1" applyFill="1" applyBorder="1" applyAlignment="1">
      <alignment horizontal="center" vertical="top" wrapText="1"/>
    </xf>
    <xf numFmtId="0" fontId="43" fillId="36" borderId="16" xfId="42" applyFont="1" applyFill="1" applyBorder="1" applyAlignment="1">
      <alignment vertical="top" wrapText="1"/>
    </xf>
    <xf numFmtId="0" fontId="56" fillId="36" borderId="47" xfId="42" applyFont="1" applyFill="1" applyBorder="1" applyAlignment="1">
      <alignment vertical="top" wrapText="1"/>
    </xf>
    <xf numFmtId="0" fontId="56" fillId="41" borderId="51" xfId="42" applyFont="1" applyFill="1" applyBorder="1" applyAlignment="1">
      <alignment vertical="top" wrapText="1"/>
    </xf>
    <xf numFmtId="0" fontId="56" fillId="36" borderId="80" xfId="42" applyFont="1" applyFill="1" applyBorder="1" applyAlignment="1">
      <alignment vertical="top" wrapText="1"/>
    </xf>
    <xf numFmtId="0" fontId="0" fillId="0" borderId="10" xfId="0" applyBorder="1" applyAlignment="1">
      <alignment horizontal="left" vertical="center" wrapText="1"/>
    </xf>
    <xf numFmtId="0" fontId="0" fillId="0" borderId="14" xfId="0" applyBorder="1" applyAlignment="1">
      <alignment vertical="center" wrapText="1"/>
    </xf>
    <xf numFmtId="0" fontId="20" fillId="49" borderId="10" xfId="0" applyFont="1" applyFill="1" applyBorder="1" applyAlignment="1">
      <alignment vertical="center"/>
    </xf>
    <xf numFmtId="0" fontId="23" fillId="49" borderId="10" xfId="0" applyFont="1" applyFill="1" applyBorder="1" applyAlignment="1">
      <alignment vertical="center"/>
    </xf>
    <xf numFmtId="0" fontId="20" fillId="0" borderId="10" xfId="0" applyFont="1" applyBorder="1" applyAlignment="1">
      <alignment vertical="center"/>
    </xf>
    <xf numFmtId="0" fontId="0" fillId="0" borderId="16" xfId="0" applyBorder="1" applyAlignment="1">
      <alignment horizontal="left" vertical="center"/>
    </xf>
    <xf numFmtId="0" fontId="23" fillId="0" borderId="11" xfId="42" applyFont="1" applyFill="1" applyBorder="1" applyAlignment="1" applyProtection="1">
      <alignment wrapText="1"/>
      <protection locked="0"/>
    </xf>
    <xf numFmtId="0" fontId="0" fillId="0" borderId="0" xfId="0" applyAlignment="1">
      <alignment horizontal="left" vertical="center" wrapText="1"/>
    </xf>
    <xf numFmtId="0" fontId="0" fillId="61" borderId="16" xfId="0" applyFill="1" applyBorder="1"/>
    <xf numFmtId="0" fontId="0" fillId="61" borderId="0" xfId="0" applyFill="1"/>
    <xf numFmtId="0" fontId="0" fillId="61" borderId="10" xfId="0" applyFill="1" applyBorder="1"/>
    <xf numFmtId="0" fontId="16" fillId="61" borderId="16" xfId="0" applyFont="1" applyFill="1" applyBorder="1"/>
    <xf numFmtId="0" fontId="16" fillId="61" borderId="0" xfId="0" applyFont="1" applyFill="1"/>
    <xf numFmtId="0" fontId="16" fillId="61" borderId="10" xfId="0" applyFont="1" applyFill="1" applyBorder="1"/>
    <xf numFmtId="0" fontId="14" fillId="39" borderId="0" xfId="43" applyFont="1" applyFill="1"/>
    <xf numFmtId="0" fontId="57" fillId="39" borderId="0" xfId="0" applyFont="1" applyFill="1" applyAlignment="1">
      <alignment vertical="top" wrapText="1"/>
    </xf>
    <xf numFmtId="0" fontId="14" fillId="39" borderId="0" xfId="43" applyFont="1" applyFill="1" applyAlignment="1">
      <alignment horizontal="center" vertical="top" wrapText="1"/>
    </xf>
    <xf numFmtId="0" fontId="14" fillId="39" borderId="0" xfId="43" applyFont="1" applyFill="1" applyAlignment="1">
      <alignment vertical="top" wrapText="1"/>
    </xf>
    <xf numFmtId="0" fontId="14" fillId="39" borderId="0" xfId="0" applyFont="1" applyFill="1" applyAlignment="1">
      <alignment vertical="top"/>
    </xf>
    <xf numFmtId="0" fontId="16" fillId="0" borderId="0" xfId="0" applyFont="1" applyAlignment="1">
      <alignment horizontal="left" vertical="center" wrapText="1"/>
    </xf>
    <xf numFmtId="0" fontId="20" fillId="40" borderId="94" xfId="42" applyFont="1" applyFill="1" applyBorder="1" applyAlignment="1" applyProtection="1">
      <alignment wrapText="1"/>
      <protection locked="0"/>
    </xf>
    <xf numFmtId="0" fontId="20" fillId="40" borderId="95" xfId="42" applyFont="1" applyFill="1" applyBorder="1" applyAlignment="1" applyProtection="1">
      <alignment wrapText="1"/>
      <protection locked="0"/>
    </xf>
    <xf numFmtId="0" fontId="20" fillId="40" borderId="96" xfId="42" applyFont="1" applyFill="1" applyBorder="1" applyAlignment="1" applyProtection="1">
      <alignment wrapText="1"/>
      <protection locked="0"/>
    </xf>
    <xf numFmtId="0" fontId="20" fillId="0" borderId="12" xfId="42" applyFont="1" applyFill="1" applyBorder="1" applyAlignment="1" applyProtection="1">
      <alignment wrapText="1"/>
      <protection locked="0"/>
    </xf>
    <xf numFmtId="0" fontId="23" fillId="38" borderId="99" xfId="42" applyFont="1" applyFill="1" applyBorder="1" applyAlignment="1" applyProtection="1">
      <alignment wrapText="1"/>
      <protection locked="0"/>
    </xf>
    <xf numFmtId="0" fontId="20" fillId="37" borderId="97" xfId="42" applyFont="1" applyFill="1" applyBorder="1" applyAlignment="1" applyProtection="1">
      <alignment horizontal="left" wrapText="1"/>
      <protection locked="0"/>
    </xf>
    <xf numFmtId="0" fontId="20" fillId="37" borderId="99" xfId="42" applyFont="1" applyFill="1" applyBorder="1" applyAlignment="1" applyProtection="1">
      <alignment wrapText="1"/>
      <protection locked="0"/>
    </xf>
    <xf numFmtId="0" fontId="20" fillId="37" borderId="98" xfId="42" applyFont="1" applyFill="1" applyBorder="1" applyAlignment="1" applyProtection="1">
      <alignment wrapText="1"/>
      <protection locked="0"/>
    </xf>
    <xf numFmtId="0" fontId="35" fillId="37" borderId="0" xfId="0" applyFont="1" applyFill="1" applyAlignment="1">
      <alignment wrapText="1"/>
    </xf>
    <xf numFmtId="0" fontId="36" fillId="37" borderId="0" xfId="43" applyFont="1" applyFill="1" applyAlignment="1">
      <alignment horizontal="left" vertical="top" wrapText="1"/>
    </xf>
    <xf numFmtId="0" fontId="20" fillId="39" borderId="0" xfId="0" quotePrefix="1" applyFont="1" applyFill="1" applyAlignment="1">
      <alignment horizontal="left" vertical="top" wrapText="1"/>
    </xf>
    <xf numFmtId="0" fontId="43" fillId="39" borderId="0" xfId="42" applyFont="1" applyFill="1" applyBorder="1" applyAlignment="1">
      <alignment vertical="top" wrapText="1"/>
    </xf>
    <xf numFmtId="0" fontId="20" fillId="0" borderId="34" xfId="42" applyFont="1" applyFill="1" applyBorder="1" applyAlignment="1" applyProtection="1">
      <alignment wrapText="1"/>
      <protection locked="0"/>
    </xf>
    <xf numFmtId="0" fontId="20" fillId="0" borderId="20" xfId="42" quotePrefix="1" applyFont="1" applyFill="1" applyBorder="1" applyAlignment="1" applyProtection="1">
      <alignment horizontal="left" wrapText="1"/>
      <protection locked="0"/>
    </xf>
    <xf numFmtId="0" fontId="20" fillId="33" borderId="16" xfId="0" applyFont="1" applyFill="1" applyBorder="1"/>
    <xf numFmtId="0" fontId="23" fillId="33" borderId="16" xfId="0" applyFont="1" applyFill="1" applyBorder="1"/>
    <xf numFmtId="0" fontId="59" fillId="55" borderId="16" xfId="0" applyFont="1" applyFill="1" applyBorder="1"/>
    <xf numFmtId="0" fontId="59" fillId="55" borderId="0" xfId="0" applyFont="1" applyFill="1"/>
    <xf numFmtId="0" fontId="20" fillId="0" borderId="16" xfId="0" applyFont="1" applyBorder="1" applyAlignment="1" applyProtection="1">
      <alignment wrapText="1"/>
      <protection locked="0"/>
    </xf>
    <xf numFmtId="0" fontId="20" fillId="0" borderId="0" xfId="0" applyFont="1" applyAlignment="1" applyProtection="1">
      <alignment wrapText="1"/>
      <protection locked="0"/>
    </xf>
    <xf numFmtId="0" fontId="20" fillId="0" borderId="10" xfId="0" applyFont="1" applyBorder="1" applyAlignment="1">
      <alignment wrapText="1"/>
    </xf>
    <xf numFmtId="20" fontId="0" fillId="0" borderId="0" xfId="0" applyNumberFormat="1" applyAlignment="1" applyProtection="1">
      <alignment wrapText="1"/>
      <protection locked="0"/>
    </xf>
    <xf numFmtId="0" fontId="20" fillId="39" borderId="47" xfId="0" quotePrefix="1" applyFont="1" applyFill="1" applyBorder="1" applyAlignment="1">
      <alignment horizontal="left" vertical="top" wrapText="1"/>
    </xf>
    <xf numFmtId="0" fontId="20" fillId="39" borderId="44" xfId="0" quotePrefix="1" applyFont="1" applyFill="1" applyBorder="1" applyAlignment="1">
      <alignment horizontal="left" vertical="top" wrapText="1"/>
    </xf>
    <xf numFmtId="0" fontId="20" fillId="39" borderId="46" xfId="0" quotePrefix="1" applyFont="1" applyFill="1" applyBorder="1" applyAlignment="1">
      <alignment horizontal="left" vertical="top" wrapText="1"/>
    </xf>
    <xf numFmtId="0" fontId="0" fillId="0" borderId="16" xfId="0" applyBorder="1"/>
    <xf numFmtId="0" fontId="0" fillId="0" borderId="16" xfId="0" applyBorder="1" applyAlignment="1">
      <alignment horizontal="left" vertical="center" wrapText="1"/>
    </xf>
    <xf numFmtId="20" fontId="20" fillId="0" borderId="11" xfId="42" applyNumberFormat="1" applyFont="1" applyBorder="1" applyAlignment="1" applyProtection="1">
      <alignment wrapText="1"/>
      <protection locked="0"/>
    </xf>
    <xf numFmtId="20" fontId="20" fillId="0" borderId="12" xfId="42" applyNumberFormat="1" applyFont="1" applyBorder="1" applyAlignment="1" applyProtection="1">
      <alignment wrapText="1"/>
      <protection locked="0"/>
    </xf>
    <xf numFmtId="165" fontId="23" fillId="36" borderId="44" xfId="42" applyNumberFormat="1" applyFont="1" applyFill="1" applyBorder="1" applyAlignment="1">
      <alignment vertical="top" wrapText="1"/>
    </xf>
    <xf numFmtId="0" fontId="43" fillId="61" borderId="68" xfId="42" applyFont="1" applyFill="1" applyBorder="1" applyAlignment="1">
      <alignment vertical="top" wrapText="1"/>
    </xf>
    <xf numFmtId="0" fontId="43" fillId="61" borderId="62" xfId="42" applyFont="1" applyFill="1" applyBorder="1" applyAlignment="1">
      <alignment vertical="top" wrapText="1"/>
    </xf>
    <xf numFmtId="0" fontId="16" fillId="35" borderId="21" xfId="0" applyFont="1" applyFill="1" applyBorder="1" applyAlignment="1">
      <alignment vertical="top" wrapText="1"/>
    </xf>
    <xf numFmtId="0" fontId="56" fillId="61" borderId="51" xfId="42" applyFont="1" applyFill="1" applyBorder="1" applyAlignment="1">
      <alignment vertical="top" wrapText="1"/>
    </xf>
    <xf numFmtId="0" fontId="0" fillId="0" borderId="47" xfId="0" applyBorder="1" applyAlignment="1">
      <alignment vertical="top" wrapText="1"/>
    </xf>
    <xf numFmtId="0" fontId="23" fillId="62" borderId="10" xfId="0" applyFont="1" applyFill="1" applyBorder="1" applyAlignment="1">
      <alignment wrapText="1"/>
    </xf>
    <xf numFmtId="0" fontId="23" fillId="55" borderId="48" xfId="42" applyFont="1" applyFill="1" applyBorder="1" applyAlignment="1">
      <alignment vertical="top" wrapText="1"/>
    </xf>
    <xf numFmtId="0" fontId="23" fillId="55" borderId="21" xfId="42" applyFont="1" applyFill="1" applyBorder="1" applyAlignment="1">
      <alignment vertical="top" wrapText="1"/>
    </xf>
    <xf numFmtId="0" fontId="23" fillId="55" borderId="23" xfId="42" applyFont="1" applyFill="1" applyBorder="1" applyAlignment="1">
      <alignment vertical="top" wrapText="1"/>
    </xf>
    <xf numFmtId="0" fontId="23" fillId="42" borderId="23" xfId="42" applyFont="1" applyFill="1" applyBorder="1" applyAlignment="1">
      <alignment vertical="top" wrapText="1"/>
    </xf>
    <xf numFmtId="0" fontId="23" fillId="62" borderId="0" xfId="0" applyFont="1" applyFill="1" applyAlignment="1">
      <alignment wrapText="1"/>
    </xf>
    <xf numFmtId="0" fontId="23" fillId="34" borderId="0" xfId="0" applyFont="1" applyFill="1"/>
    <xf numFmtId="0" fontId="23" fillId="34" borderId="10" xfId="0" applyFont="1" applyFill="1" applyBorder="1"/>
    <xf numFmtId="0" fontId="20" fillId="0" borderId="10" xfId="0" applyFont="1" applyBorder="1"/>
    <xf numFmtId="0" fontId="56" fillId="34" borderId="47" xfId="42" applyFont="1" applyFill="1" applyBorder="1" applyAlignment="1">
      <alignment vertical="top" wrapText="1"/>
    </xf>
    <xf numFmtId="0" fontId="56" fillId="34" borderId="51" xfId="42" applyNumberFormat="1" applyFont="1" applyFill="1" applyBorder="1" applyAlignment="1">
      <alignment vertical="top" wrapText="1"/>
    </xf>
    <xf numFmtId="0" fontId="56" fillId="49" borderId="51" xfId="42" applyNumberFormat="1" applyFont="1" applyFill="1" applyBorder="1" applyAlignment="1">
      <alignment vertical="top" wrapText="1"/>
    </xf>
    <xf numFmtId="0" fontId="56" fillId="44" borderId="47" xfId="42" applyFont="1" applyFill="1" applyBorder="1" applyAlignment="1">
      <alignment vertical="top" wrapText="1"/>
    </xf>
    <xf numFmtId="0" fontId="56" fillId="38" borderId="47" xfId="42" applyFont="1" applyFill="1" applyBorder="1" applyAlignment="1">
      <alignment vertical="top" wrapText="1"/>
    </xf>
    <xf numFmtId="0" fontId="56" fillId="37" borderId="47" xfId="42" applyFont="1" applyFill="1" applyBorder="1" applyAlignment="1">
      <alignment vertical="top" wrapText="1"/>
    </xf>
    <xf numFmtId="0" fontId="56" fillId="37" borderId="47" xfId="42" quotePrefix="1" applyFont="1" applyFill="1" applyBorder="1" applyAlignment="1">
      <alignment vertical="top" wrapText="1"/>
    </xf>
    <xf numFmtId="0" fontId="56" fillId="40" borderId="47" xfId="42" applyFont="1" applyFill="1" applyBorder="1" applyAlignment="1">
      <alignment vertical="top" wrapText="1"/>
    </xf>
    <xf numFmtId="0" fontId="56" fillId="41" borderId="51" xfId="42" quotePrefix="1" applyFont="1" applyFill="1" applyBorder="1" applyAlignment="1">
      <alignment horizontal="left" vertical="top" wrapText="1"/>
    </xf>
    <xf numFmtId="0" fontId="56" fillId="61" borderId="47" xfId="42" applyFont="1" applyFill="1" applyBorder="1" applyAlignment="1">
      <alignment vertical="top" wrapText="1"/>
    </xf>
    <xf numFmtId="0" fontId="56" fillId="61" borderId="65" xfId="42" applyFont="1" applyFill="1" applyBorder="1" applyAlignment="1">
      <alignment vertical="top" wrapText="1"/>
    </xf>
    <xf numFmtId="0" fontId="56" fillId="45" borderId="47" xfId="42" applyFont="1" applyFill="1" applyBorder="1" applyAlignment="1">
      <alignment horizontal="left" vertical="top" wrapText="1"/>
    </xf>
    <xf numFmtId="0" fontId="56" fillId="43" borderId="47" xfId="42" applyFont="1" applyFill="1" applyBorder="1" applyAlignment="1">
      <alignment horizontal="left" vertical="top" wrapText="1"/>
    </xf>
    <xf numFmtId="0" fontId="20" fillId="0" borderId="11" xfId="42" applyFont="1" applyBorder="1" applyAlignment="1">
      <alignment wrapText="1"/>
    </xf>
    <xf numFmtId="0" fontId="20" fillId="0" borderId="15" xfId="42" applyFont="1" applyBorder="1" applyAlignment="1">
      <alignment wrapText="1"/>
    </xf>
    <xf numFmtId="0" fontId="20" fillId="0" borderId="12" xfId="42" applyFont="1" applyBorder="1" applyAlignment="1">
      <alignment wrapText="1"/>
    </xf>
    <xf numFmtId="0" fontId="20" fillId="0" borderId="11" xfId="42" applyFont="1" applyBorder="1" applyAlignment="1">
      <alignment horizontal="left" wrapText="1"/>
    </xf>
    <xf numFmtId="0" fontId="20" fillId="0" borderId="12" xfId="42" applyFont="1" applyBorder="1" applyAlignment="1">
      <alignment horizontal="left" wrapText="1"/>
    </xf>
    <xf numFmtId="0" fontId="20" fillId="0" borderId="23" xfId="42" applyFont="1" applyBorder="1" applyAlignment="1">
      <alignment wrapText="1"/>
    </xf>
    <xf numFmtId="0" fontId="23" fillId="0" borderId="11" xfId="42" applyFont="1" applyBorder="1" applyAlignment="1">
      <alignment wrapText="1"/>
    </xf>
    <xf numFmtId="0" fontId="23" fillId="0" borderId="15" xfId="42" applyFont="1" applyBorder="1" applyAlignment="1">
      <alignment wrapText="1"/>
    </xf>
    <xf numFmtId="0" fontId="23" fillId="0" borderId="12" xfId="42" applyFont="1" applyBorder="1" applyAlignment="1">
      <alignment wrapText="1"/>
    </xf>
    <xf numFmtId="0" fontId="20" fillId="39" borderId="100" xfId="42" applyFont="1" applyFill="1" applyBorder="1" applyAlignment="1" applyProtection="1">
      <alignment horizontal="left" wrapText="1"/>
      <protection locked="0"/>
    </xf>
    <xf numFmtId="165" fontId="56" fillId="55" borderId="47" xfId="42" applyNumberFormat="1" applyFont="1" applyFill="1" applyBorder="1" applyAlignment="1">
      <alignment vertical="top" wrapText="1"/>
    </xf>
    <xf numFmtId="0" fontId="56" fillId="62" borderId="47" xfId="42" applyFont="1" applyFill="1" applyBorder="1" applyAlignment="1">
      <alignment vertical="top" wrapText="1"/>
    </xf>
    <xf numFmtId="0" fontId="56" fillId="42" borderId="47" xfId="42" applyFont="1" applyFill="1" applyBorder="1" applyAlignment="1">
      <alignment vertical="top" wrapText="1"/>
    </xf>
    <xf numFmtId="0" fontId="20" fillId="0" borderId="93" xfId="0" quotePrefix="1" applyFont="1" applyBorder="1" applyAlignment="1">
      <alignment vertical="top" wrapText="1"/>
    </xf>
    <xf numFmtId="0" fontId="20" fillId="0" borderId="92" xfId="0" quotePrefix="1" applyFont="1" applyBorder="1" applyAlignment="1">
      <alignment vertical="center" wrapText="1"/>
    </xf>
    <xf numFmtId="0" fontId="20" fillId="0" borderId="15" xfId="42" applyFont="1" applyBorder="1" applyAlignment="1" applyProtection="1">
      <alignment horizontal="left" wrapText="1"/>
      <protection locked="0"/>
    </xf>
    <xf numFmtId="0" fontId="27" fillId="37" borderId="0" xfId="0" applyFont="1" applyFill="1" applyAlignment="1">
      <alignment horizontal="center"/>
    </xf>
    <xf numFmtId="0" fontId="30" fillId="39" borderId="0" xfId="43" applyFont="1" applyFill="1" applyAlignment="1">
      <alignment horizontal="left"/>
    </xf>
    <xf numFmtId="0" fontId="29" fillId="37" borderId="0" xfId="43" applyFont="1" applyFill="1" applyAlignment="1">
      <alignment vertical="center"/>
    </xf>
    <xf numFmtId="0" fontId="29" fillId="37" borderId="0" xfId="43" applyFont="1" applyFill="1" applyAlignment="1">
      <alignment horizontal="right" vertical="top" wrapText="1"/>
    </xf>
    <xf numFmtId="0" fontId="18" fillId="37" borderId="0" xfId="42" applyFill="1" applyBorder="1" applyAlignment="1">
      <alignment horizontal="left" vertical="center" wrapText="1"/>
    </xf>
    <xf numFmtId="0" fontId="29" fillId="37" borderId="0" xfId="43" applyFont="1" applyFill="1"/>
    <xf numFmtId="0" fontId="51" fillId="37" borderId="0" xfId="43" applyFont="1" applyFill="1" applyAlignment="1">
      <alignment vertical="center"/>
    </xf>
    <xf numFmtId="0" fontId="29" fillId="37" borderId="0" xfId="43" applyFont="1" applyFill="1" applyAlignment="1">
      <alignment vertical="top" wrapText="1"/>
    </xf>
    <xf numFmtId="0" fontId="29" fillId="37" borderId="0" xfId="43" applyFont="1" applyFill="1" applyAlignment="1">
      <alignment wrapText="1"/>
    </xf>
    <xf numFmtId="0" fontId="20" fillId="39" borderId="0" xfId="0" applyFont="1" applyFill="1" applyAlignment="1">
      <alignment wrapText="1"/>
    </xf>
    <xf numFmtId="0" fontId="20" fillId="39" borderId="16" xfId="0" applyFont="1" applyFill="1" applyBorder="1" applyAlignment="1">
      <alignment wrapText="1"/>
    </xf>
    <xf numFmtId="0" fontId="20" fillId="37" borderId="0" xfId="0" applyFont="1" applyFill="1" applyAlignment="1">
      <alignment wrapText="1"/>
    </xf>
    <xf numFmtId="0" fontId="20" fillId="39" borderId="0" xfId="0" applyFont="1" applyFill="1"/>
    <xf numFmtId="0" fontId="20" fillId="39" borderId="16" xfId="0" applyFont="1" applyFill="1" applyBorder="1"/>
    <xf numFmtId="0" fontId="20" fillId="37" borderId="0" xfId="0" applyFont="1" applyFill="1"/>
    <xf numFmtId="0" fontId="20" fillId="37" borderId="0" xfId="0" applyFont="1" applyFill="1" applyAlignment="1">
      <alignment horizontal="center"/>
    </xf>
    <xf numFmtId="0" fontId="20" fillId="39" borderId="35" xfId="0" applyFont="1" applyFill="1" applyBorder="1" applyAlignment="1">
      <alignment horizontal="center"/>
    </xf>
    <xf numFmtId="0" fontId="20" fillId="39" borderId="0" xfId="0" applyFont="1" applyFill="1" applyAlignment="1">
      <alignment horizontal="center"/>
    </xf>
    <xf numFmtId="0" fontId="20" fillId="37" borderId="0" xfId="43" applyFont="1" applyFill="1" applyAlignment="1">
      <alignment horizontal="left" vertical="top" wrapText="1"/>
    </xf>
    <xf numFmtId="0" fontId="20" fillId="39" borderId="35" xfId="43" applyFont="1" applyFill="1" applyBorder="1" applyAlignment="1">
      <alignment horizontal="left" vertical="top" wrapText="1"/>
    </xf>
    <xf numFmtId="0" fontId="20" fillId="39" borderId="0" xfId="43" applyFont="1" applyFill="1" applyAlignment="1">
      <alignment horizontal="left" vertical="top" wrapText="1"/>
    </xf>
    <xf numFmtId="0" fontId="61" fillId="39" borderId="0" xfId="0" applyFont="1" applyFill="1" applyAlignment="1">
      <alignment wrapText="1"/>
    </xf>
    <xf numFmtId="0" fontId="61" fillId="39" borderId="16" xfId="0" applyFont="1" applyFill="1" applyBorder="1" applyAlignment="1">
      <alignment wrapText="1"/>
    </xf>
    <xf numFmtId="0" fontId="61" fillId="37" borderId="0" xfId="0" applyFont="1" applyFill="1" applyAlignment="1">
      <alignment wrapText="1"/>
    </xf>
    <xf numFmtId="0" fontId="61" fillId="39" borderId="35" xfId="43" applyFont="1" applyFill="1" applyBorder="1" applyAlignment="1">
      <alignment horizontal="left" vertical="top" wrapText="1"/>
    </xf>
    <xf numFmtId="0" fontId="61" fillId="39" borderId="0" xfId="43" applyFont="1" applyFill="1" applyAlignment="1">
      <alignment horizontal="left" vertical="top" wrapText="1"/>
    </xf>
    <xf numFmtId="0" fontId="62" fillId="37" borderId="0" xfId="43" applyFont="1" applyFill="1" applyAlignment="1">
      <alignment horizontal="left" vertical="top" wrapText="1"/>
    </xf>
    <xf numFmtId="0" fontId="56" fillId="42" borderId="47" xfId="42" quotePrefix="1" applyFont="1" applyFill="1" applyBorder="1" applyAlignment="1">
      <alignment horizontal="left" vertical="top" wrapText="1"/>
    </xf>
    <xf numFmtId="0" fontId="51" fillId="39" borderId="104" xfId="43" applyFont="1" applyFill="1" applyBorder="1" applyAlignment="1">
      <alignment horizontal="center" vertical="center"/>
    </xf>
    <xf numFmtId="165" fontId="23" fillId="39" borderId="40" xfId="43" applyNumberFormat="1" applyFont="1" applyFill="1" applyBorder="1" applyAlignment="1">
      <alignment horizontal="center" vertical="center"/>
    </xf>
    <xf numFmtId="0" fontId="20" fillId="0" borderId="12" xfId="42" applyNumberFormat="1" applyFont="1" applyBorder="1" applyAlignment="1" applyProtection="1">
      <alignment horizontal="left" wrapText="1"/>
      <protection locked="0"/>
    </xf>
    <xf numFmtId="165" fontId="0" fillId="0" borderId="16" xfId="0" applyNumberFormat="1" applyBorder="1" applyProtection="1">
      <protection locked="0"/>
    </xf>
    <xf numFmtId="0" fontId="20" fillId="0" borderId="11" xfId="42" applyFont="1" applyFill="1" applyBorder="1" applyAlignment="1">
      <alignment wrapText="1"/>
    </xf>
    <xf numFmtId="0" fontId="20" fillId="0" borderId="11" xfId="42" quotePrefix="1" applyFont="1" applyFill="1" applyBorder="1" applyAlignment="1">
      <alignment wrapText="1"/>
    </xf>
    <xf numFmtId="0" fontId="20" fillId="0" borderId="91" xfId="42" quotePrefix="1" applyFont="1" applyFill="1" applyBorder="1" applyAlignment="1">
      <alignment wrapText="1"/>
    </xf>
    <xf numFmtId="0" fontId="16" fillId="45" borderId="16" xfId="0" quotePrefix="1" applyFont="1" applyFill="1" applyBorder="1" applyAlignment="1">
      <alignment horizontal="left"/>
    </xf>
    <xf numFmtId="0" fontId="0" fillId="45" borderId="16" xfId="0" quotePrefix="1" applyFill="1" applyBorder="1" applyAlignment="1">
      <alignment horizontal="left"/>
    </xf>
    <xf numFmtId="165" fontId="0" fillId="45" borderId="0" xfId="0" applyNumberFormat="1" applyFill="1"/>
    <xf numFmtId="0" fontId="41" fillId="46" borderId="0" xfId="0" applyFont="1" applyFill="1" applyAlignment="1">
      <alignment wrapText="1"/>
    </xf>
    <xf numFmtId="0" fontId="16" fillId="46" borderId="16" xfId="0" applyFont="1" applyFill="1" applyBorder="1"/>
    <xf numFmtId="0" fontId="41" fillId="46" borderId="0" xfId="0" applyFont="1" applyFill="1"/>
    <xf numFmtId="164" fontId="16" fillId="46" borderId="0" xfId="0" applyNumberFormat="1" applyFont="1" applyFill="1" applyAlignment="1">
      <alignment wrapText="1"/>
    </xf>
    <xf numFmtId="164" fontId="16" fillId="46" borderId="10" xfId="0" applyNumberFormat="1" applyFont="1" applyFill="1" applyBorder="1" applyAlignment="1">
      <alignment wrapText="1"/>
    </xf>
    <xf numFmtId="0" fontId="0" fillId="45" borderId="0" xfId="0" quotePrefix="1" applyFill="1" applyAlignment="1">
      <alignment horizontal="left"/>
    </xf>
    <xf numFmtId="0" fontId="20" fillId="0" borderId="15" xfId="42" applyNumberFormat="1" applyFont="1" applyBorder="1" applyAlignment="1" applyProtection="1">
      <alignment wrapText="1"/>
      <protection locked="0"/>
    </xf>
    <xf numFmtId="0" fontId="0" fillId="0" borderId="16" xfId="0" applyBorder="1" applyAlignment="1" applyProtection="1">
      <alignment wrapText="1"/>
      <protection locked="0"/>
    </xf>
    <xf numFmtId="164" fontId="20" fillId="0" borderId="11" xfId="42" applyNumberFormat="1" applyFont="1" applyBorder="1" applyAlignment="1" applyProtection="1">
      <alignment wrapText="1"/>
      <protection locked="0"/>
    </xf>
    <xf numFmtId="164" fontId="0" fillId="0" borderId="0" xfId="0" applyNumberFormat="1" applyAlignment="1" applyProtection="1">
      <alignment wrapText="1"/>
      <protection locked="0"/>
    </xf>
    <xf numFmtId="0" fontId="0" fillId="45" borderId="10" xfId="0" quotePrefix="1" applyFill="1" applyBorder="1" applyAlignment="1">
      <alignment horizontal="left"/>
    </xf>
    <xf numFmtId="0" fontId="22" fillId="63" borderId="16" xfId="0" applyFont="1" applyFill="1" applyBorder="1"/>
    <xf numFmtId="0" fontId="16" fillId="63" borderId="0" xfId="0" applyFont="1" applyFill="1"/>
    <xf numFmtId="165" fontId="43" fillId="46" borderId="47" xfId="42" quotePrefix="1" applyNumberFormat="1" applyFont="1" applyFill="1" applyBorder="1" applyAlignment="1">
      <alignment horizontal="left" vertical="top" wrapText="1"/>
    </xf>
    <xf numFmtId="0" fontId="43" fillId="45" borderId="47" xfId="0" quotePrefix="1" applyFont="1" applyFill="1" applyBorder="1" applyAlignment="1">
      <alignment horizontal="left" vertical="top" wrapText="1"/>
    </xf>
    <xf numFmtId="0" fontId="59" fillId="64" borderId="0" xfId="0" applyFont="1" applyFill="1"/>
    <xf numFmtId="0" fontId="20" fillId="64" borderId="0" xfId="0" applyFont="1" applyFill="1"/>
    <xf numFmtId="0" fontId="20" fillId="64" borderId="10" xfId="0" applyFont="1" applyFill="1" applyBorder="1"/>
    <xf numFmtId="0" fontId="16" fillId="64" borderId="0" xfId="0" applyFont="1" applyFill="1"/>
    <xf numFmtId="0" fontId="16" fillId="64" borderId="10" xfId="0" applyFont="1" applyFill="1" applyBorder="1"/>
    <xf numFmtId="0" fontId="43" fillId="64" borderId="51" xfId="42" applyFont="1" applyFill="1" applyBorder="1" applyAlignment="1">
      <alignment vertical="top" wrapText="1"/>
    </xf>
    <xf numFmtId="0" fontId="43" fillId="64" borderId="51" xfId="42" applyNumberFormat="1" applyFont="1" applyFill="1" applyBorder="1" applyAlignment="1">
      <alignment vertical="top" wrapText="1"/>
    </xf>
    <xf numFmtId="0" fontId="16" fillId="63" borderId="21" xfId="0" applyFont="1" applyFill="1" applyBorder="1" applyAlignment="1">
      <alignment vertical="top" wrapText="1"/>
    </xf>
    <xf numFmtId="0" fontId="56" fillId="63" borderId="45" xfId="42" applyFont="1" applyFill="1" applyBorder="1" applyAlignment="1">
      <alignment vertical="top" wrapText="1"/>
    </xf>
    <xf numFmtId="0" fontId="56" fillId="63" borderId="16" xfId="42" applyFont="1" applyFill="1" applyBorder="1" applyAlignment="1">
      <alignment vertical="top" wrapText="1"/>
    </xf>
    <xf numFmtId="0" fontId="56" fillId="63" borderId="15" xfId="42" applyFont="1" applyFill="1" applyBorder="1" applyAlignment="1">
      <alignment vertical="top" wrapText="1"/>
    </xf>
    <xf numFmtId="0" fontId="56" fillId="63" borderId="47" xfId="42" applyFont="1" applyFill="1" applyBorder="1" applyAlignment="1">
      <alignment vertical="top" wrapText="1"/>
    </xf>
    <xf numFmtId="0" fontId="20" fillId="55" borderId="0" xfId="0" applyFont="1" applyFill="1" applyAlignment="1">
      <alignment horizontal="left" wrapText="1"/>
    </xf>
    <xf numFmtId="0" fontId="0" fillId="0" borderId="0" xfId="0" applyAlignment="1">
      <alignment horizontal="left"/>
    </xf>
    <xf numFmtId="0" fontId="16" fillId="39" borderId="111" xfId="0" applyFont="1" applyFill="1" applyBorder="1" applyAlignment="1">
      <alignment wrapText="1"/>
    </xf>
    <xf numFmtId="17" fontId="20" fillId="0" borderId="0" xfId="0" applyNumberFormat="1" applyFont="1" applyProtection="1">
      <protection locked="0"/>
    </xf>
    <xf numFmtId="0" fontId="20" fillId="55" borderId="16" xfId="0" applyFont="1" applyFill="1" applyBorder="1" applyAlignment="1">
      <alignment horizontal="left"/>
    </xf>
    <xf numFmtId="0" fontId="0" fillId="0" borderId="10" xfId="0" applyBorder="1" applyAlignment="1">
      <alignment vertical="center" wrapText="1"/>
    </xf>
    <xf numFmtId="0" fontId="59" fillId="55" borderId="10" xfId="0" applyFont="1" applyFill="1" applyBorder="1"/>
    <xf numFmtId="0" fontId="20" fillId="55" borderId="10" xfId="0" applyFont="1" applyFill="1" applyBorder="1" applyAlignment="1">
      <alignment horizontal="left" wrapText="1"/>
    </xf>
    <xf numFmtId="0" fontId="23" fillId="60" borderId="120" xfId="42" applyFont="1" applyFill="1" applyBorder="1" applyAlignment="1">
      <alignment wrapText="1"/>
    </xf>
    <xf numFmtId="0" fontId="20" fillId="60" borderId="120" xfId="42" applyFont="1" applyFill="1" applyBorder="1" applyAlignment="1">
      <alignment wrapText="1"/>
    </xf>
    <xf numFmtId="0" fontId="20" fillId="60" borderId="120" xfId="42" quotePrefix="1" applyFont="1" applyFill="1" applyBorder="1" applyAlignment="1">
      <alignment wrapText="1"/>
    </xf>
    <xf numFmtId="49" fontId="16" fillId="0" borderId="0" xfId="0" applyNumberFormat="1" applyFont="1"/>
    <xf numFmtId="49" fontId="0" fillId="0" borderId="0" xfId="0" applyNumberFormat="1"/>
    <xf numFmtId="0" fontId="20" fillId="0" borderId="119" xfId="42" applyFont="1" applyBorder="1" applyAlignment="1">
      <alignment wrapText="1"/>
    </xf>
    <xf numFmtId="0" fontId="0" fillId="36" borderId="21" xfId="0" applyFill="1" applyBorder="1"/>
    <xf numFmtId="0" fontId="16" fillId="36" borderId="21" xfId="0" applyFont="1" applyFill="1" applyBorder="1"/>
    <xf numFmtId="0" fontId="0" fillId="0" borderId="21" xfId="0" applyBorder="1" applyAlignment="1">
      <alignment horizontal="left" vertical="center" wrapText="1"/>
    </xf>
    <xf numFmtId="0" fontId="56" fillId="45" borderId="47" xfId="42" quotePrefix="1" applyNumberFormat="1" applyFont="1" applyFill="1" applyBorder="1" applyAlignment="1" applyProtection="1">
      <alignment horizontal="left" vertical="top" wrapText="1"/>
    </xf>
    <xf numFmtId="0" fontId="56" fillId="61" borderId="121" xfId="42" applyFont="1" applyFill="1" applyBorder="1" applyAlignment="1">
      <alignment vertical="top" wrapText="1"/>
    </xf>
    <xf numFmtId="0" fontId="45" fillId="39" borderId="44" xfId="0" quotePrefix="1" applyFont="1" applyFill="1" applyBorder="1" applyAlignment="1">
      <alignment horizontal="left" vertical="top" wrapText="1"/>
    </xf>
    <xf numFmtId="0" fontId="45" fillId="39" borderId="46" xfId="0" quotePrefix="1" applyFont="1" applyFill="1" applyBorder="1" applyAlignment="1">
      <alignment horizontal="left" vertical="top" wrapText="1"/>
    </xf>
    <xf numFmtId="0" fontId="56" fillId="45" borderId="48" xfId="42" applyFont="1" applyFill="1" applyBorder="1" applyAlignment="1">
      <alignment horizontal="left" vertical="top" wrapText="1"/>
    </xf>
    <xf numFmtId="0" fontId="56" fillId="45" borderId="23" xfId="42" applyFont="1" applyFill="1" applyBorder="1" applyAlignment="1">
      <alignment horizontal="left" vertical="top" wrapText="1"/>
    </xf>
    <xf numFmtId="0" fontId="56" fillId="45" borderId="21" xfId="42" applyFont="1" applyFill="1" applyBorder="1" applyAlignment="1">
      <alignment horizontal="left" vertical="top" wrapText="1"/>
    </xf>
    <xf numFmtId="0" fontId="56" fillId="37" borderId="48" xfId="42" applyFont="1" applyFill="1" applyBorder="1" applyAlignment="1">
      <alignment vertical="top" wrapText="1"/>
    </xf>
    <xf numFmtId="0" fontId="56" fillId="37" borderId="23" xfId="42" applyFont="1" applyFill="1" applyBorder="1" applyAlignment="1">
      <alignment vertical="top" wrapText="1"/>
    </xf>
    <xf numFmtId="0" fontId="56" fillId="37" borderId="21" xfId="42" applyFont="1" applyFill="1" applyBorder="1" applyAlignment="1">
      <alignment vertical="top" wrapText="1"/>
    </xf>
    <xf numFmtId="0" fontId="43" fillId="45" borderId="61" xfId="42" applyFont="1" applyFill="1" applyBorder="1" applyAlignment="1">
      <alignment vertical="top" wrapText="1"/>
    </xf>
    <xf numFmtId="0" fontId="43" fillId="45" borderId="126" xfId="42" applyFont="1" applyFill="1" applyBorder="1" applyAlignment="1">
      <alignment vertical="top" wrapText="1"/>
    </xf>
    <xf numFmtId="0" fontId="43" fillId="45" borderId="101" xfId="42" applyFont="1" applyFill="1" applyBorder="1" applyAlignment="1">
      <alignment vertical="top" wrapText="1"/>
    </xf>
    <xf numFmtId="0" fontId="56" fillId="37" borderId="51" xfId="42" applyFont="1" applyFill="1" applyBorder="1" applyAlignment="1">
      <alignment vertical="top" wrapText="1"/>
    </xf>
    <xf numFmtId="0" fontId="56" fillId="37" borderId="59" xfId="42" applyFont="1" applyFill="1" applyBorder="1" applyAlignment="1">
      <alignment vertical="top" wrapText="1"/>
    </xf>
    <xf numFmtId="0" fontId="56" fillId="62" borderId="23" xfId="42" applyFont="1" applyFill="1" applyBorder="1" applyAlignment="1">
      <alignment vertical="top" wrapText="1"/>
    </xf>
    <xf numFmtId="165" fontId="18" fillId="55" borderId="47" xfId="42" applyNumberFormat="1" applyFill="1" applyBorder="1" applyAlignment="1">
      <alignment vertical="top" wrapText="1"/>
    </xf>
    <xf numFmtId="0" fontId="20" fillId="39" borderId="48" xfId="0" quotePrefix="1" applyFont="1" applyFill="1" applyBorder="1" applyAlignment="1">
      <alignment horizontal="left" vertical="top" wrapText="1"/>
    </xf>
    <xf numFmtId="0" fontId="20" fillId="39" borderId="23" xfId="0" quotePrefix="1" applyFont="1" applyFill="1" applyBorder="1" applyAlignment="1">
      <alignment horizontal="left" vertical="top" wrapText="1"/>
    </xf>
    <xf numFmtId="0" fontId="23" fillId="0" borderId="11" xfId="42" applyFont="1" applyFill="1" applyBorder="1" applyAlignment="1">
      <alignment wrapText="1"/>
    </xf>
    <xf numFmtId="0" fontId="23" fillId="0" borderId="12" xfId="42" applyFont="1" applyFill="1" applyBorder="1" applyAlignment="1">
      <alignment wrapText="1"/>
    </xf>
    <xf numFmtId="0" fontId="23" fillId="42" borderId="10" xfId="0" applyFont="1" applyFill="1" applyBorder="1" applyAlignment="1">
      <alignment wrapText="1"/>
    </xf>
    <xf numFmtId="0" fontId="23" fillId="37" borderId="0" xfId="42" quotePrefix="1" applyFont="1" applyFill="1" applyBorder="1" applyAlignment="1">
      <alignment vertical="top" wrapText="1"/>
    </xf>
    <xf numFmtId="0" fontId="29" fillId="37" borderId="0" xfId="43" applyFont="1" applyFill="1" applyAlignment="1">
      <alignment horizontal="left" vertical="top" wrapText="1"/>
    </xf>
    <xf numFmtId="0" fontId="27" fillId="39" borderId="0" xfId="42" applyFont="1" applyFill="1" applyBorder="1" applyAlignment="1">
      <alignment horizontal="left" vertical="top" wrapText="1"/>
    </xf>
    <xf numFmtId="0" fontId="31" fillId="39" borderId="37" xfId="42" applyFont="1" applyFill="1" applyBorder="1" applyAlignment="1">
      <alignment horizontal="center" vertical="top" wrapText="1"/>
    </xf>
    <xf numFmtId="0" fontId="36" fillId="39" borderId="0" xfId="43" applyFont="1" applyFill="1" applyAlignment="1">
      <alignment horizontal="left"/>
    </xf>
    <xf numFmtId="0" fontId="27" fillId="39" borderId="0" xfId="43" applyFont="1" applyFill="1" applyAlignment="1">
      <alignment horizontal="left" vertical="center" wrapText="1"/>
    </xf>
    <xf numFmtId="0" fontId="29" fillId="37" borderId="0" xfId="43" applyFont="1" applyFill="1" applyAlignment="1">
      <alignment horizontal="left"/>
    </xf>
    <xf numFmtId="0" fontId="36" fillId="39" borderId="0" xfId="43" applyFont="1" applyFill="1" applyAlignment="1">
      <alignment horizontal="left" vertical="center"/>
    </xf>
    <xf numFmtId="0" fontId="29" fillId="37" borderId="0" xfId="43" applyFont="1" applyFill="1" applyAlignment="1">
      <alignment horizontal="left" wrapText="1"/>
    </xf>
    <xf numFmtId="0" fontId="27" fillId="39" borderId="0" xfId="42" applyFont="1" applyFill="1" applyBorder="1" applyAlignment="1">
      <alignment horizontal="left" vertical="center" wrapText="1"/>
    </xf>
    <xf numFmtId="0" fontId="34" fillId="39" borderId="0" xfId="43" applyFont="1" applyFill="1" applyAlignment="1">
      <alignment horizontal="right"/>
    </xf>
    <xf numFmtId="0" fontId="31" fillId="39" borderId="0" xfId="42" applyFont="1" applyFill="1" applyBorder="1" applyAlignment="1">
      <alignment horizontal="center" vertical="top" wrapText="1"/>
    </xf>
    <xf numFmtId="0" fontId="25" fillId="39" borderId="0" xfId="42" applyFont="1" applyFill="1" applyBorder="1" applyAlignment="1">
      <alignment horizontal="left" vertical="center"/>
    </xf>
    <xf numFmtId="0" fontId="33" fillId="39" borderId="0" xfId="42" applyFont="1" applyFill="1" applyBorder="1" applyAlignment="1">
      <alignment horizontal="right"/>
    </xf>
    <xf numFmtId="0" fontId="18" fillId="39" borderId="0" xfId="42" applyFill="1" applyBorder="1" applyAlignment="1">
      <alignment horizontal="left" vertical="center" wrapText="1"/>
    </xf>
    <xf numFmtId="0" fontId="18" fillId="37" borderId="0" xfId="42" applyFill="1" applyBorder="1" applyAlignment="1">
      <alignment vertical="top" wrapText="1"/>
    </xf>
    <xf numFmtId="0" fontId="18" fillId="37" borderId="0" xfId="42" quotePrefix="1" applyFill="1" applyBorder="1" applyAlignment="1">
      <alignment vertical="top" wrapText="1"/>
    </xf>
    <xf numFmtId="0" fontId="16" fillId="0" borderId="0" xfId="0" applyFont="1" applyAlignment="1" applyProtection="1">
      <alignment wrapText="1"/>
      <protection locked="0"/>
    </xf>
    <xf numFmtId="0" fontId="20" fillId="0" borderId="16" xfId="42" applyFont="1" applyFill="1" applyBorder="1" applyAlignment="1" applyProtection="1">
      <alignment horizontal="left" wrapText="1"/>
      <protection locked="0"/>
    </xf>
    <xf numFmtId="0" fontId="0" fillId="0" borderId="27" xfId="0" applyBorder="1" applyAlignment="1">
      <alignment horizontal="left" wrapText="1"/>
    </xf>
    <xf numFmtId="0" fontId="37" fillId="0" borderId="16" xfId="42" quotePrefix="1" applyFont="1" applyFill="1" applyBorder="1" applyAlignment="1" applyProtection="1">
      <alignment wrapText="1"/>
      <protection locked="0"/>
    </xf>
    <xf numFmtId="0" fontId="37" fillId="0" borderId="0" xfId="42" applyFont="1" applyFill="1" applyBorder="1" applyAlignment="1" applyProtection="1">
      <alignment wrapText="1"/>
      <protection locked="0"/>
    </xf>
    <xf numFmtId="0" fontId="37" fillId="0" borderId="10" xfId="42" applyFont="1" applyFill="1" applyBorder="1" applyAlignment="1" applyProtection="1">
      <alignment wrapText="1"/>
      <protection locked="0"/>
    </xf>
    <xf numFmtId="0" fontId="14" fillId="0" borderId="0" xfId="0" applyFont="1" applyAlignment="1" applyProtection="1">
      <alignment wrapText="1"/>
      <protection locked="0"/>
    </xf>
    <xf numFmtId="0" fontId="20" fillId="0" borderId="83" xfId="42" applyFont="1" applyFill="1" applyBorder="1" applyAlignment="1" applyProtection="1">
      <alignment horizontal="left" wrapText="1"/>
      <protection locked="0"/>
    </xf>
    <xf numFmtId="0" fontId="27" fillId="37" borderId="0" xfId="0" applyFont="1" applyFill="1" applyAlignment="1">
      <alignment vertical="top" wrapText="1"/>
    </xf>
    <xf numFmtId="0" fontId="65" fillId="0" borderId="0" xfId="0" applyFont="1" applyAlignment="1">
      <alignment vertical="top"/>
    </xf>
    <xf numFmtId="167" fontId="40" fillId="0" borderId="0" xfId="0" applyNumberFormat="1" applyFont="1" applyAlignment="1">
      <alignment vertical="top"/>
    </xf>
    <xf numFmtId="0" fontId="23" fillId="37" borderId="0" xfId="43" applyFont="1" applyFill="1" applyAlignment="1">
      <alignment horizontal="left" wrapText="1"/>
    </xf>
    <xf numFmtId="0" fontId="16" fillId="41" borderId="0" xfId="0" applyFont="1" applyFill="1" applyAlignment="1">
      <alignment horizontal="left"/>
    </xf>
    <xf numFmtId="0" fontId="16" fillId="41" borderId="0" xfId="0" applyFont="1" applyFill="1" applyAlignment="1">
      <alignment horizontal="right"/>
    </xf>
    <xf numFmtId="0" fontId="0" fillId="0" borderId="0" xfId="0" applyAlignment="1">
      <alignment horizontal="right" vertical="top"/>
    </xf>
    <xf numFmtId="1" fontId="24" fillId="0" borderId="0" xfId="48" applyNumberFormat="1" applyAlignment="1">
      <alignment horizontal="right"/>
    </xf>
    <xf numFmtId="0" fontId="24" fillId="0" borderId="0" xfId="48"/>
    <xf numFmtId="0" fontId="24" fillId="0" borderId="0" xfId="48" applyAlignment="1">
      <alignment horizontal="right"/>
    </xf>
    <xf numFmtId="0" fontId="0" fillId="0" borderId="0" xfId="0" applyAlignment="1">
      <alignment horizontal="right"/>
    </xf>
    <xf numFmtId="0" fontId="24" fillId="0" borderId="0" xfId="0" applyFont="1" applyAlignment="1">
      <alignment horizontal="right" vertical="top"/>
    </xf>
    <xf numFmtId="0" fontId="24" fillId="0" borderId="0" xfId="0" applyFont="1" applyAlignment="1">
      <alignment vertical="top"/>
    </xf>
    <xf numFmtId="167" fontId="24" fillId="0" borderId="0" xfId="0" applyNumberFormat="1" applyFont="1" applyAlignment="1">
      <alignment horizontal="right" vertical="top"/>
    </xf>
    <xf numFmtId="0" fontId="24" fillId="0" borderId="0" xfId="0" applyFont="1" applyAlignment="1">
      <alignment horizontal="left" vertical="top"/>
    </xf>
    <xf numFmtId="0" fontId="67" fillId="0" borderId="0" xfId="0" applyFont="1" applyAlignment="1">
      <alignment horizontal="left" vertical="top"/>
    </xf>
    <xf numFmtId="0" fontId="68" fillId="0" borderId="0" xfId="0" applyFont="1" applyAlignment="1">
      <alignment vertical="top"/>
    </xf>
    <xf numFmtId="167" fontId="69" fillId="0" borderId="0" xfId="0" applyNumberFormat="1" applyFont="1" applyAlignment="1">
      <alignment vertical="top"/>
    </xf>
    <xf numFmtId="17" fontId="20" fillId="0" borderId="0" xfId="0" applyNumberFormat="1" applyFont="1"/>
    <xf numFmtId="0" fontId="0" fillId="0" borderId="102" xfId="0" applyBorder="1" applyAlignment="1" applyProtection="1">
      <alignment wrapText="1"/>
      <protection locked="0"/>
    </xf>
    <xf numFmtId="0" fontId="72" fillId="0" borderId="0" xfId="0" applyFont="1"/>
    <xf numFmtId="0" fontId="18" fillId="0" borderId="21" xfId="42" applyBorder="1" applyProtection="1">
      <protection locked="0"/>
    </xf>
    <xf numFmtId="20" fontId="0" fillId="0" borderId="0" xfId="0" applyNumberFormat="1" applyProtection="1">
      <protection locked="0"/>
    </xf>
    <xf numFmtId="0" fontId="27" fillId="39" borderId="0" xfId="43" applyFont="1" applyFill="1" applyAlignment="1">
      <alignment horizontal="left" vertical="center"/>
    </xf>
    <xf numFmtId="0" fontId="27" fillId="39" borderId="0" xfId="43" applyFont="1" applyFill="1" applyAlignment="1">
      <alignment vertical="center"/>
    </xf>
    <xf numFmtId="0" fontId="71" fillId="39" borderId="0" xfId="43" applyFont="1" applyFill="1" applyAlignment="1">
      <alignment horizontal="left" vertical="center"/>
    </xf>
    <xf numFmtId="0" fontId="18" fillId="39" borderId="0" xfId="42" applyFill="1" applyAlignment="1">
      <alignment horizontal="left" vertical="center"/>
    </xf>
    <xf numFmtId="0" fontId="16" fillId="45" borderId="16" xfId="0" applyFont="1" applyFill="1" applyBorder="1"/>
    <xf numFmtId="0" fontId="20" fillId="60" borderId="130" xfId="42" quotePrefix="1" applyFont="1" applyFill="1" applyBorder="1" applyAlignment="1">
      <alignment wrapText="1"/>
    </xf>
    <xf numFmtId="0" fontId="20" fillId="43" borderId="0" xfId="0" applyFont="1" applyFill="1"/>
    <xf numFmtId="0" fontId="20" fillId="36" borderId="16" xfId="0" applyFont="1" applyFill="1" applyBorder="1"/>
    <xf numFmtId="0" fontId="0" fillId="0" borderId="18" xfId="0" applyBorder="1" applyAlignment="1" applyProtection="1">
      <alignment wrapText="1"/>
      <protection locked="0"/>
    </xf>
    <xf numFmtId="0" fontId="20" fillId="0" borderId="102" xfId="0" applyFont="1" applyBorder="1" applyProtection="1">
      <protection locked="0"/>
    </xf>
    <xf numFmtId="0" fontId="0" fillId="39" borderId="0" xfId="0" applyFill="1" applyAlignment="1">
      <alignment vertical="top" wrapText="1"/>
    </xf>
    <xf numFmtId="0" fontId="0" fillId="39" borderId="11" xfId="0" applyFill="1" applyBorder="1" applyAlignment="1">
      <alignment vertical="top" wrapText="1"/>
    </xf>
    <xf numFmtId="0" fontId="0" fillId="39" borderId="45" xfId="0" applyFill="1" applyBorder="1" applyAlignment="1">
      <alignment vertical="top" wrapText="1"/>
    </xf>
    <xf numFmtId="0" fontId="0" fillId="39" borderId="18" xfId="0" applyFill="1" applyBorder="1" applyAlignment="1">
      <alignment vertical="top" wrapText="1"/>
    </xf>
    <xf numFmtId="0" fontId="0" fillId="39" borderId="102" xfId="0" applyFill="1" applyBorder="1" applyAlignment="1">
      <alignment vertical="top" wrapText="1"/>
    </xf>
    <xf numFmtId="0" fontId="0" fillId="39" borderId="16" xfId="0" applyFill="1" applyBorder="1" applyAlignment="1">
      <alignment vertical="top" wrapText="1"/>
    </xf>
    <xf numFmtId="0" fontId="22" fillId="39" borderId="10" xfId="0" applyFont="1" applyFill="1" applyBorder="1" applyAlignment="1">
      <alignment vertical="top" wrapText="1"/>
    </xf>
    <xf numFmtId="0" fontId="74" fillId="39" borderId="10" xfId="0" applyFont="1" applyFill="1" applyBorder="1" applyAlignment="1">
      <alignment vertical="top" wrapText="1"/>
    </xf>
    <xf numFmtId="0" fontId="0" fillId="39" borderId="10" xfId="0" applyFill="1" applyBorder="1" applyAlignment="1">
      <alignment vertical="top" wrapText="1"/>
    </xf>
    <xf numFmtId="0" fontId="16" fillId="39" borderId="10" xfId="0" applyFont="1" applyFill="1" applyBorder="1" applyAlignment="1">
      <alignment vertical="top" wrapText="1"/>
    </xf>
    <xf numFmtId="0" fontId="76" fillId="39" borderId="16" xfId="0" applyFont="1" applyFill="1" applyBorder="1" applyAlignment="1">
      <alignment vertical="top" wrapText="1"/>
    </xf>
    <xf numFmtId="0" fontId="76" fillId="39" borderId="10" xfId="0" applyFont="1" applyFill="1" applyBorder="1" applyAlignment="1">
      <alignment vertical="top" wrapText="1"/>
    </xf>
    <xf numFmtId="0" fontId="76" fillId="39" borderId="0" xfId="0" applyFont="1" applyFill="1" applyAlignment="1">
      <alignment vertical="top" wrapText="1"/>
    </xf>
    <xf numFmtId="0" fontId="0" fillId="39" borderId="0" xfId="0" applyFill="1" applyAlignment="1">
      <alignment horizontal="left" vertical="top" wrapText="1" indent="1"/>
    </xf>
    <xf numFmtId="0" fontId="0" fillId="39" borderId="0" xfId="0" applyFill="1" applyAlignment="1">
      <alignment horizontal="left" vertical="top" wrapText="1"/>
    </xf>
    <xf numFmtId="0" fontId="0" fillId="39" borderId="15" xfId="0" applyFill="1" applyBorder="1" applyAlignment="1">
      <alignment vertical="top" wrapText="1"/>
    </xf>
    <xf numFmtId="0" fontId="0" fillId="39" borderId="12" xfId="0" applyFill="1" applyBorder="1" applyAlignment="1">
      <alignment vertical="top" wrapText="1"/>
    </xf>
    <xf numFmtId="0" fontId="23" fillId="39" borderId="0" xfId="42" applyFont="1" applyFill="1" applyAlignment="1">
      <alignment horizontal="left" vertical="top"/>
    </xf>
    <xf numFmtId="1" fontId="64" fillId="0" borderId="16" xfId="0" applyNumberFormat="1" applyFont="1" applyBorder="1" applyAlignment="1" applyProtection="1">
      <alignment vertical="center"/>
      <protection locked="0"/>
    </xf>
    <xf numFmtId="0" fontId="78" fillId="0" borderId="0" xfId="0" applyFont="1" applyProtection="1">
      <protection locked="0"/>
    </xf>
    <xf numFmtId="0" fontId="67" fillId="0" borderId="0" xfId="48" applyFont="1" applyAlignment="1">
      <alignment horizontal="left" vertical="top"/>
    </xf>
    <xf numFmtId="0" fontId="24" fillId="0" borderId="0" xfId="48" applyAlignment="1">
      <alignment horizontal="left" vertical="top"/>
    </xf>
    <xf numFmtId="164" fontId="20" fillId="0" borderId="0" xfId="0" applyNumberFormat="1" applyFont="1" applyProtection="1">
      <protection locked="0"/>
    </xf>
    <xf numFmtId="0" fontId="18" fillId="0" borderId="0" xfId="42" applyAlignment="1" applyProtection="1">
      <protection locked="0"/>
    </xf>
    <xf numFmtId="1" fontId="20" fillId="0" borderId="16" xfId="0" applyNumberFormat="1" applyFont="1" applyBorder="1" applyProtection="1">
      <protection locked="0"/>
    </xf>
    <xf numFmtId="0" fontId="27" fillId="0" borderId="0" xfId="0" applyFont="1" applyProtection="1">
      <protection locked="0"/>
    </xf>
    <xf numFmtId="0" fontId="18" fillId="39" borderId="0" xfId="42" applyFill="1" applyAlignment="1">
      <alignment vertical="top" wrapText="1"/>
    </xf>
    <xf numFmtId="0" fontId="0" fillId="39" borderId="0" xfId="0" applyFill="1" applyAlignment="1">
      <alignment vertical="top" wrapText="1"/>
    </xf>
    <xf numFmtId="0" fontId="16" fillId="39" borderId="0" xfId="0" applyFont="1" applyFill="1" applyAlignment="1">
      <alignment vertical="top" wrapText="1"/>
    </xf>
    <xf numFmtId="0" fontId="16" fillId="39" borderId="0" xfId="0" applyFont="1" applyFill="1" applyAlignment="1">
      <alignment horizontal="left" vertical="top" wrapText="1" indent="2"/>
    </xf>
    <xf numFmtId="0" fontId="0" fillId="39" borderId="0" xfId="0" applyFill="1" applyAlignment="1">
      <alignment horizontal="left" vertical="top" wrapText="1" indent="2"/>
    </xf>
    <xf numFmtId="0" fontId="23" fillId="39" borderId="0" xfId="42" applyFont="1" applyFill="1" applyAlignment="1">
      <alignment horizontal="left" vertical="top" wrapText="1" indent="2"/>
    </xf>
    <xf numFmtId="0" fontId="56" fillId="39" borderId="0" xfId="42" applyFont="1" applyFill="1" applyAlignment="1">
      <alignment horizontal="left" vertical="top" wrapText="1" indent="2"/>
    </xf>
    <xf numFmtId="0" fontId="18" fillId="39" borderId="0" xfId="42" applyFill="1" applyAlignment="1">
      <alignment vertical="top" wrapText="1"/>
    </xf>
    <xf numFmtId="0" fontId="22" fillId="39" borderId="0" xfId="0" applyFont="1" applyFill="1" applyAlignment="1">
      <alignment vertical="top" wrapText="1"/>
    </xf>
    <xf numFmtId="0" fontId="75" fillId="39" borderId="0" xfId="0" applyFont="1" applyFill="1" applyAlignment="1">
      <alignment vertical="top" wrapText="1"/>
    </xf>
    <xf numFmtId="0" fontId="22" fillId="39" borderId="0" xfId="0" applyFont="1" applyFill="1" applyAlignment="1">
      <alignment horizontal="left" vertical="top" wrapText="1"/>
    </xf>
    <xf numFmtId="0" fontId="26" fillId="39" borderId="45" xfId="43" quotePrefix="1" applyFont="1" applyFill="1" applyBorder="1"/>
    <xf numFmtId="0" fontId="26" fillId="39" borderId="18" xfId="43" quotePrefix="1" applyFont="1" applyFill="1" applyBorder="1"/>
    <xf numFmtId="0" fontId="26" fillId="39" borderId="75" xfId="43" quotePrefix="1" applyFont="1" applyFill="1" applyBorder="1"/>
    <xf numFmtId="0" fontId="25" fillId="39" borderId="0" xfId="42" quotePrefix="1" applyFont="1" applyFill="1" applyBorder="1" applyAlignment="1">
      <alignment horizontal="left" vertical="center"/>
    </xf>
    <xf numFmtId="0" fontId="25" fillId="39" borderId="0" xfId="42" applyFont="1" applyFill="1" applyBorder="1" applyAlignment="1">
      <alignment horizontal="left" vertical="center"/>
    </xf>
    <xf numFmtId="0" fontId="36" fillId="39" borderId="0" xfId="43" applyFont="1" applyFill="1" applyAlignment="1">
      <alignment horizontal="left" vertical="center"/>
    </xf>
    <xf numFmtId="0" fontId="29" fillId="37" borderId="0" xfId="43" applyFont="1" applyFill="1" applyAlignment="1">
      <alignment horizontal="left" vertical="top" wrapText="1"/>
    </xf>
    <xf numFmtId="0" fontId="18" fillId="39" borderId="0" xfId="42" quotePrefix="1" applyFill="1" applyAlignment="1">
      <alignment horizontal="left" wrapText="1"/>
    </xf>
    <xf numFmtId="0" fontId="0" fillId="0" borderId="0" xfId="0" applyAlignment="1">
      <alignment wrapText="1"/>
    </xf>
    <xf numFmtId="0" fontId="18" fillId="39" borderId="0" xfId="42" applyFill="1" applyBorder="1" applyAlignment="1">
      <alignment horizontal="left" vertical="center" wrapText="1"/>
    </xf>
    <xf numFmtId="0" fontId="27" fillId="39" borderId="0" xfId="42" applyFont="1" applyFill="1" applyBorder="1" applyAlignment="1">
      <alignment horizontal="left" vertical="center" wrapText="1"/>
    </xf>
    <xf numFmtId="0" fontId="31" fillId="39" borderId="0" xfId="42" applyFont="1" applyFill="1" applyBorder="1" applyAlignment="1">
      <alignment horizontal="center" vertical="top" wrapText="1"/>
    </xf>
    <xf numFmtId="0" fontId="29" fillId="37" borderId="0" xfId="43" applyFont="1" applyFill="1" applyAlignment="1">
      <alignment horizontal="left"/>
    </xf>
    <xf numFmtId="0" fontId="43" fillId="39" borderId="0" xfId="42" applyFont="1" applyFill="1" applyBorder="1" applyAlignment="1">
      <alignment horizontal="center" vertical="top" wrapText="1"/>
    </xf>
    <xf numFmtId="0" fontId="27" fillId="39" borderId="108" xfId="43" quotePrefix="1" applyFont="1" applyFill="1" applyBorder="1" applyAlignment="1">
      <alignment horizontal="left" vertical="top" wrapText="1"/>
    </xf>
    <xf numFmtId="0" fontId="27" fillId="39" borderId="109" xfId="43" quotePrefix="1" applyFont="1" applyFill="1" applyBorder="1" applyAlignment="1">
      <alignment horizontal="left" vertical="top" wrapText="1"/>
    </xf>
    <xf numFmtId="0" fontId="27" fillId="39" borderId="110" xfId="43" quotePrefix="1" applyFont="1" applyFill="1" applyBorder="1" applyAlignment="1">
      <alignment horizontal="left" vertical="top" wrapText="1"/>
    </xf>
    <xf numFmtId="0" fontId="23" fillId="39" borderId="0" xfId="43" applyFont="1" applyFill="1" applyAlignment="1">
      <alignment horizontal="left" wrapText="1"/>
    </xf>
    <xf numFmtId="0" fontId="56" fillId="39" borderId="0" xfId="42" applyFont="1" applyFill="1" applyBorder="1" applyAlignment="1">
      <alignment horizontal="center" vertical="top" wrapText="1"/>
    </xf>
    <xf numFmtId="0" fontId="18" fillId="39" borderId="0" xfId="42" applyFill="1" applyBorder="1" applyAlignment="1">
      <alignment horizontal="left" vertical="top" wrapText="1"/>
    </xf>
    <xf numFmtId="0" fontId="20" fillId="39" borderId="0" xfId="43" applyFont="1" applyFill="1" applyAlignment="1">
      <alignment horizontal="left" vertical="center" wrapText="1"/>
    </xf>
    <xf numFmtId="0" fontId="52" fillId="39" borderId="0" xfId="43" applyFont="1" applyFill="1" applyAlignment="1">
      <alignment horizontal="left" vertical="center" wrapText="1"/>
    </xf>
    <xf numFmtId="0" fontId="61" fillId="37" borderId="0" xfId="43" applyFont="1" applyFill="1" applyAlignment="1">
      <alignment horizontal="left" vertical="center" wrapText="1"/>
    </xf>
    <xf numFmtId="0" fontId="27" fillId="39" borderId="127" xfId="43" applyFont="1" applyFill="1" applyBorder="1" applyAlignment="1">
      <alignment horizontal="left" vertical="top" wrapText="1"/>
    </xf>
    <xf numFmtId="0" fontId="27" fillId="39" borderId="105" xfId="43" applyFont="1" applyFill="1" applyBorder="1" applyAlignment="1">
      <alignment horizontal="left" vertical="top" wrapText="1"/>
    </xf>
    <xf numFmtId="0" fontId="27" fillId="39" borderId="106" xfId="43" applyFont="1" applyFill="1" applyBorder="1" applyAlignment="1">
      <alignment horizontal="left" vertical="top" wrapText="1"/>
    </xf>
    <xf numFmtId="0" fontId="29" fillId="37" borderId="0" xfId="43" applyFont="1" applyFill="1" applyAlignment="1">
      <alignment horizontal="left" wrapText="1"/>
    </xf>
    <xf numFmtId="0" fontId="20" fillId="39" borderId="41" xfId="43" applyFont="1" applyFill="1" applyBorder="1" applyAlignment="1">
      <alignment horizontal="left" vertical="center" wrapText="1"/>
    </xf>
    <xf numFmtId="0" fontId="20" fillId="39" borderId="43" xfId="43" applyFont="1" applyFill="1" applyBorder="1" applyAlignment="1">
      <alignment horizontal="left" vertical="center" wrapText="1"/>
    </xf>
    <xf numFmtId="0" fontId="20" fillId="39" borderId="42" xfId="43" applyFont="1" applyFill="1" applyBorder="1" applyAlignment="1">
      <alignment horizontal="left" vertical="center" wrapText="1"/>
    </xf>
    <xf numFmtId="0" fontId="20" fillId="39" borderId="41" xfId="43" applyFont="1" applyFill="1" applyBorder="1" applyAlignment="1">
      <alignment horizontal="left" vertical="center"/>
    </xf>
    <xf numFmtId="0" fontId="20" fillId="39" borderId="43" xfId="43" applyFont="1" applyFill="1" applyBorder="1" applyAlignment="1">
      <alignment horizontal="left" vertical="center"/>
    </xf>
    <xf numFmtId="0" fontId="20" fillId="39" borderId="42" xfId="43" applyFont="1" applyFill="1" applyBorder="1" applyAlignment="1">
      <alignment horizontal="left" vertical="center"/>
    </xf>
    <xf numFmtId="0" fontId="20" fillId="39" borderId="0" xfId="42" quotePrefix="1" applyFont="1" applyFill="1" applyBorder="1" applyAlignment="1">
      <alignment horizontal="left" vertical="center" wrapText="1"/>
    </xf>
    <xf numFmtId="0" fontId="18" fillId="39" borderId="0" xfId="42" quotePrefix="1" applyFill="1" applyBorder="1" applyAlignment="1">
      <alignment horizontal="left" vertical="center" wrapText="1"/>
    </xf>
    <xf numFmtId="0" fontId="29" fillId="39" borderId="41" xfId="43" applyFont="1" applyFill="1" applyBorder="1" applyAlignment="1">
      <alignment horizontal="left" vertical="center"/>
    </xf>
    <xf numFmtId="0" fontId="29" fillId="39" borderId="43" xfId="43" applyFont="1" applyFill="1" applyBorder="1" applyAlignment="1">
      <alignment horizontal="left" vertical="center"/>
    </xf>
    <xf numFmtId="0" fontId="29" fillId="39" borderId="42" xfId="43" applyFont="1" applyFill="1" applyBorder="1" applyAlignment="1">
      <alignment horizontal="left" vertical="center"/>
    </xf>
    <xf numFmtId="0" fontId="20" fillId="39" borderId="0" xfId="42" applyFont="1" applyFill="1" applyBorder="1" applyAlignment="1">
      <alignment horizontal="left" vertical="center" wrapText="1"/>
    </xf>
    <xf numFmtId="0" fontId="20" fillId="0" borderId="0" xfId="42" applyFont="1" applyFill="1" applyBorder="1" applyAlignment="1">
      <alignment horizontal="center" vertical="center" wrapText="1"/>
    </xf>
    <xf numFmtId="0" fontId="56" fillId="39" borderId="0" xfId="42" quotePrefix="1" applyFont="1" applyFill="1" applyBorder="1" applyAlignment="1">
      <alignment horizontal="left" vertical="center" wrapText="1"/>
    </xf>
    <xf numFmtId="0" fontId="58" fillId="39" borderId="0" xfId="43" applyFont="1" applyFill="1" applyAlignment="1">
      <alignment horizontal="left" vertical="center"/>
    </xf>
    <xf numFmtId="0" fontId="29" fillId="37" borderId="0" xfId="43" applyFont="1" applyFill="1" applyAlignment="1">
      <alignment horizontal="left" vertical="center"/>
    </xf>
    <xf numFmtId="0" fontId="20" fillId="39" borderId="41" xfId="42" applyFont="1" applyFill="1" applyBorder="1" applyAlignment="1">
      <alignment horizontal="left" vertical="center" wrapText="1"/>
    </xf>
    <xf numFmtId="0" fontId="20" fillId="39" borderId="43" xfId="42" applyFont="1" applyFill="1" applyBorder="1" applyAlignment="1">
      <alignment horizontal="left" vertical="center" wrapText="1"/>
    </xf>
    <xf numFmtId="0" fontId="20" fillId="39" borderId="42" xfId="42" applyFont="1" applyFill="1" applyBorder="1" applyAlignment="1">
      <alignment horizontal="left" vertical="center" wrapText="1"/>
    </xf>
    <xf numFmtId="0" fontId="23" fillId="37" borderId="0" xfId="43" applyFont="1" applyFill="1" applyAlignment="1">
      <alignment horizontal="left" wrapText="1"/>
    </xf>
    <xf numFmtId="0" fontId="23" fillId="37" borderId="107" xfId="43" applyFont="1" applyFill="1" applyBorder="1" applyAlignment="1">
      <alignment horizontal="left" wrapText="1"/>
    </xf>
    <xf numFmtId="0" fontId="29" fillId="37" borderId="107" xfId="43" applyFont="1" applyFill="1" applyBorder="1" applyAlignment="1">
      <alignment horizontal="left" wrapText="1"/>
    </xf>
    <xf numFmtId="0" fontId="60" fillId="37" borderId="0" xfId="0" applyFont="1" applyFill="1"/>
    <xf numFmtId="0" fontId="29" fillId="37" borderId="0" xfId="43" applyFont="1" applyFill="1" applyAlignment="1">
      <alignment horizontal="left" vertical="center" wrapText="1"/>
    </xf>
    <xf numFmtId="165" fontId="20" fillId="39" borderId="41" xfId="43" applyNumberFormat="1" applyFont="1" applyFill="1" applyBorder="1" applyAlignment="1">
      <alignment horizontal="left" vertical="center" wrapText="1"/>
    </xf>
    <xf numFmtId="165" fontId="20" fillId="39" borderId="43" xfId="43" applyNumberFormat="1" applyFont="1" applyFill="1" applyBorder="1" applyAlignment="1">
      <alignment horizontal="left" vertical="center" wrapText="1"/>
    </xf>
    <xf numFmtId="165" fontId="20" fillId="39" borderId="42" xfId="43" applyNumberFormat="1" applyFont="1" applyFill="1" applyBorder="1" applyAlignment="1">
      <alignment horizontal="left" vertical="center" wrapText="1"/>
    </xf>
    <xf numFmtId="0" fontId="56" fillId="37" borderId="0" xfId="42" applyFont="1" applyFill="1" applyBorder="1" applyAlignment="1">
      <alignment horizontal="left" wrapText="1"/>
    </xf>
    <xf numFmtId="0" fontId="27" fillId="39" borderId="0" xfId="43" applyFont="1" applyFill="1" applyAlignment="1">
      <alignment horizontal="left" vertical="center" wrapText="1"/>
    </xf>
    <xf numFmtId="0" fontId="27" fillId="39" borderId="124" xfId="43" quotePrefix="1" applyFont="1" applyFill="1" applyBorder="1" applyAlignment="1">
      <alignment horizontal="left" vertical="top" wrapText="1"/>
    </xf>
    <xf numFmtId="0" fontId="27" fillId="39" borderId="0" xfId="43" quotePrefix="1" applyFont="1" applyFill="1" applyAlignment="1">
      <alignment horizontal="left" vertical="top" wrapText="1"/>
    </xf>
    <xf numFmtId="0" fontId="27" fillId="39" borderId="125" xfId="43" quotePrefix="1" applyFont="1" applyFill="1" applyBorder="1" applyAlignment="1">
      <alignment horizontal="left" vertical="top" wrapText="1"/>
    </xf>
    <xf numFmtId="165" fontId="20" fillId="39" borderId="41" xfId="43" applyNumberFormat="1" applyFont="1" applyFill="1" applyBorder="1" applyAlignment="1">
      <alignment horizontal="left" vertical="center"/>
    </xf>
    <xf numFmtId="165" fontId="20" fillId="39" borderId="43" xfId="43" applyNumberFormat="1" applyFont="1" applyFill="1" applyBorder="1" applyAlignment="1">
      <alignment horizontal="left" vertical="center"/>
    </xf>
    <xf numFmtId="165" fontId="20" fillId="39" borderId="42" xfId="43" applyNumberFormat="1" applyFont="1" applyFill="1" applyBorder="1" applyAlignment="1">
      <alignment horizontal="left" vertical="center"/>
    </xf>
    <xf numFmtId="0" fontId="20" fillId="39" borderId="41" xfId="43" applyFont="1" applyFill="1" applyBorder="1" applyAlignment="1">
      <alignment horizontal="left" vertical="top" wrapText="1"/>
    </xf>
    <xf numFmtId="0" fontId="20" fillId="39" borderId="43" xfId="43" applyFont="1" applyFill="1" applyBorder="1" applyAlignment="1">
      <alignment horizontal="left" vertical="top" wrapText="1"/>
    </xf>
    <xf numFmtId="0" fontId="20" fillId="39" borderId="42" xfId="43" applyFont="1" applyFill="1" applyBorder="1" applyAlignment="1">
      <alignment horizontal="left" vertical="top" wrapText="1"/>
    </xf>
    <xf numFmtId="0" fontId="29" fillId="37" borderId="107" xfId="0" applyFont="1" applyFill="1" applyBorder="1" applyAlignment="1">
      <alignment horizontal="left"/>
    </xf>
    <xf numFmtId="0" fontId="29" fillId="37" borderId="107" xfId="43" applyFont="1" applyFill="1" applyBorder="1" applyAlignment="1">
      <alignment horizontal="left" vertical="center" wrapText="1"/>
    </xf>
    <xf numFmtId="0" fontId="56" fillId="37" borderId="0" xfId="42" applyFont="1" applyFill="1" applyBorder="1" applyAlignment="1">
      <alignment horizontal="left" vertical="center" wrapText="1"/>
    </xf>
    <xf numFmtId="0" fontId="20" fillId="39" borderId="41" xfId="42" applyFont="1" applyFill="1" applyBorder="1" applyAlignment="1">
      <alignment horizontal="center" vertical="center" wrapText="1"/>
    </xf>
    <xf numFmtId="0" fontId="20" fillId="39" borderId="43" xfId="42" applyFont="1" applyFill="1" applyBorder="1" applyAlignment="1">
      <alignment horizontal="center" vertical="center" wrapText="1"/>
    </xf>
    <xf numFmtId="0" fontId="20" fillId="39" borderId="42" xfId="42" applyFont="1" applyFill="1" applyBorder="1" applyAlignment="1">
      <alignment horizontal="center" vertical="center" wrapText="1"/>
    </xf>
    <xf numFmtId="0" fontId="27" fillId="39" borderId="116" xfId="43" quotePrefix="1" applyFont="1" applyFill="1" applyBorder="1" applyAlignment="1">
      <alignment horizontal="left" vertical="top" wrapText="1"/>
    </xf>
    <xf numFmtId="0" fontId="27" fillId="39" borderId="117" xfId="43" quotePrefix="1" applyFont="1" applyFill="1" applyBorder="1" applyAlignment="1">
      <alignment horizontal="left" vertical="top" wrapText="1"/>
    </xf>
    <xf numFmtId="0" fontId="27" fillId="39" borderId="118" xfId="43" quotePrefix="1" applyFont="1" applyFill="1" applyBorder="1" applyAlignment="1">
      <alignment horizontal="left" vertical="top" wrapText="1"/>
    </xf>
    <xf numFmtId="0" fontId="27" fillId="39" borderId="113" xfId="43" quotePrefix="1" applyFont="1" applyFill="1" applyBorder="1" applyAlignment="1">
      <alignment horizontal="left" vertical="top" wrapText="1"/>
    </xf>
    <xf numFmtId="0" fontId="27" fillId="39" borderId="114" xfId="43" quotePrefix="1" applyFont="1" applyFill="1" applyBorder="1" applyAlignment="1">
      <alignment horizontal="left" vertical="top" wrapText="1"/>
    </xf>
    <xf numFmtId="0" fontId="27" fillId="39" borderId="115" xfId="43" quotePrefix="1" applyFont="1" applyFill="1" applyBorder="1" applyAlignment="1">
      <alignment horizontal="left" vertical="top" wrapText="1"/>
    </xf>
    <xf numFmtId="0" fontId="18" fillId="39" borderId="113" xfId="42" quotePrefix="1" applyFill="1" applyBorder="1" applyAlignment="1">
      <alignment horizontal="left" vertical="top" wrapText="1"/>
    </xf>
    <xf numFmtId="0" fontId="18" fillId="39" borderId="114" xfId="42" quotePrefix="1" applyFill="1" applyBorder="1" applyAlignment="1">
      <alignment horizontal="left" vertical="top" wrapText="1"/>
    </xf>
    <xf numFmtId="0" fontId="18" fillId="39" borderId="115" xfId="42" quotePrefix="1" applyFill="1" applyBorder="1" applyAlignment="1">
      <alignment horizontal="left" vertical="top" wrapText="1"/>
    </xf>
    <xf numFmtId="0" fontId="0" fillId="0" borderId="0" xfId="0"/>
    <xf numFmtId="0" fontId="34" fillId="39" borderId="0" xfId="43" quotePrefix="1" applyFont="1" applyFill="1" applyAlignment="1">
      <alignment horizontal="right"/>
    </xf>
    <xf numFmtId="0" fontId="54" fillId="39" borderId="39" xfId="42" applyFont="1" applyFill="1" applyBorder="1" applyAlignment="1">
      <alignment horizontal="right"/>
    </xf>
    <xf numFmtId="0" fontId="20" fillId="39" borderId="0" xfId="42" applyFont="1" applyFill="1" applyBorder="1" applyAlignment="1">
      <alignment horizontal="left" vertical="top" wrapText="1"/>
    </xf>
    <xf numFmtId="0" fontId="27" fillId="39" borderId="128" xfId="43" quotePrefix="1" applyFont="1" applyFill="1" applyBorder="1" applyAlignment="1">
      <alignment horizontal="left" vertical="top" wrapText="1"/>
    </xf>
    <xf numFmtId="0" fontId="27" fillId="39" borderId="107" xfId="43" quotePrefix="1" applyFont="1" applyFill="1" applyBorder="1" applyAlignment="1">
      <alignment horizontal="left" vertical="top" wrapText="1"/>
    </xf>
    <xf numFmtId="0" fontId="27" fillId="39" borderId="129" xfId="43" quotePrefix="1" applyFont="1" applyFill="1" applyBorder="1" applyAlignment="1">
      <alignment horizontal="left" vertical="top" wrapText="1"/>
    </xf>
    <xf numFmtId="0" fontId="48" fillId="39" borderId="0" xfId="42" applyFont="1" applyFill="1" applyBorder="1" applyAlignment="1">
      <alignment horizontal="right"/>
    </xf>
    <xf numFmtId="0" fontId="66" fillId="37" borderId="0" xfId="43" applyFont="1" applyFill="1" applyAlignment="1">
      <alignment horizontal="left" vertical="top" wrapText="1"/>
    </xf>
    <xf numFmtId="0" fontId="31" fillId="39" borderId="37" xfId="42" applyFont="1" applyFill="1" applyBorder="1" applyAlignment="1">
      <alignment horizontal="center" vertical="top" wrapText="1"/>
    </xf>
    <xf numFmtId="0" fontId="18" fillId="39" borderId="0" xfId="42" applyFill="1" applyBorder="1" applyAlignment="1">
      <alignment horizontal="center" vertical="top" wrapText="1"/>
    </xf>
    <xf numFmtId="0" fontId="27" fillId="39" borderId="0" xfId="42" applyFont="1" applyFill="1" applyBorder="1" applyAlignment="1">
      <alignment horizontal="left" vertical="top" wrapText="1"/>
    </xf>
    <xf numFmtId="0" fontId="18" fillId="0" borderId="0" xfId="42" applyAlignment="1">
      <alignment wrapText="1"/>
    </xf>
    <xf numFmtId="0" fontId="31" fillId="39" borderId="0" xfId="42" applyFont="1" applyFill="1" applyBorder="1" applyAlignment="1">
      <alignment vertical="top" wrapText="1"/>
    </xf>
    <xf numFmtId="0" fontId="36" fillId="39" borderId="0" xfId="43" applyFont="1" applyFill="1" applyAlignment="1">
      <alignment horizontal="left"/>
    </xf>
    <xf numFmtId="0" fontId="29" fillId="39" borderId="0" xfId="42" applyFont="1" applyFill="1" applyBorder="1" applyAlignment="1">
      <alignment horizontal="left" vertical="top" wrapText="1"/>
    </xf>
    <xf numFmtId="0" fontId="20" fillId="0" borderId="44" xfId="0" quotePrefix="1" applyFont="1" applyBorder="1" applyAlignment="1">
      <alignment horizontal="left" vertical="top" wrapText="1"/>
    </xf>
    <xf numFmtId="0" fontId="20" fillId="0" borderId="17" xfId="0" quotePrefix="1" applyFont="1" applyBorder="1" applyAlignment="1">
      <alignment horizontal="left" vertical="top" wrapText="1"/>
    </xf>
    <xf numFmtId="0" fontId="20" fillId="0" borderId="46" xfId="0" quotePrefix="1" applyFont="1" applyBorder="1" applyAlignment="1">
      <alignment horizontal="left" vertical="top" wrapText="1"/>
    </xf>
    <xf numFmtId="0" fontId="27" fillId="0" borderId="51" xfId="44" applyFont="1" applyBorder="1" applyAlignment="1">
      <alignment vertical="top" wrapText="1"/>
    </xf>
    <xf numFmtId="0" fontId="27" fillId="0" borderId="52" xfId="44" applyFont="1" applyBorder="1" applyAlignment="1">
      <alignment vertical="top" wrapText="1"/>
    </xf>
    <xf numFmtId="0" fontId="16" fillId="34" borderId="45" xfId="0" applyFont="1" applyFill="1" applyBorder="1" applyAlignment="1">
      <alignment horizontal="left" vertical="top" wrapText="1"/>
    </xf>
    <xf numFmtId="0" fontId="16" fillId="34" borderId="16" xfId="0" applyFont="1" applyFill="1" applyBorder="1" applyAlignment="1">
      <alignment horizontal="left" vertical="top" wrapText="1"/>
    </xf>
    <xf numFmtId="0" fontId="16" fillId="34" borderId="81" xfId="0" applyFont="1" applyFill="1" applyBorder="1" applyAlignment="1">
      <alignment horizontal="left" vertical="top" wrapText="1"/>
    </xf>
    <xf numFmtId="0" fontId="27" fillId="39" borderId="48" xfId="0" applyFont="1" applyFill="1" applyBorder="1" applyAlignment="1">
      <alignment horizontal="left" vertical="top" wrapText="1"/>
    </xf>
    <xf numFmtId="0" fontId="18" fillId="39" borderId="81" xfId="42" applyFill="1" applyBorder="1" applyAlignment="1">
      <alignment horizontal="left" vertical="top" wrapText="1"/>
    </xf>
    <xf numFmtId="0" fontId="27" fillId="39" borderId="63" xfId="0" applyFont="1" applyFill="1" applyBorder="1" applyAlignment="1">
      <alignment horizontal="left" vertical="top" wrapText="1"/>
    </xf>
    <xf numFmtId="0" fontId="27" fillId="39" borderId="64" xfId="0" applyFont="1" applyFill="1" applyBorder="1" applyAlignment="1">
      <alignment horizontal="left" vertical="top" wrapText="1"/>
    </xf>
    <xf numFmtId="0" fontId="27" fillId="0" borderId="46" xfId="0" applyFont="1" applyBorder="1" applyAlignment="1">
      <alignment vertical="top" wrapText="1"/>
    </xf>
    <xf numFmtId="0" fontId="27" fillId="0" borderId="47" xfId="0" applyFont="1" applyBorder="1" applyAlignment="1">
      <alignment vertical="top" wrapText="1"/>
    </xf>
    <xf numFmtId="0" fontId="16" fillId="36" borderId="48" xfId="0" applyFont="1" applyFill="1" applyBorder="1" applyAlignment="1">
      <alignment horizontal="left" vertical="top" wrapText="1"/>
    </xf>
    <xf numFmtId="0" fontId="16" fillId="36" borderId="21" xfId="0" applyFont="1" applyFill="1" applyBorder="1" applyAlignment="1">
      <alignment horizontal="left" vertical="top" wrapText="1"/>
    </xf>
    <xf numFmtId="0" fontId="16" fillId="36" borderId="23" xfId="0" applyFont="1" applyFill="1" applyBorder="1" applyAlignment="1">
      <alignment horizontal="left" vertical="top" wrapText="1"/>
    </xf>
    <xf numFmtId="0" fontId="27" fillId="0" borderId="44" xfId="0" applyFont="1" applyBorder="1" applyAlignment="1">
      <alignment horizontal="left" vertical="top" wrapText="1"/>
    </xf>
    <xf numFmtId="0" fontId="27" fillId="0" borderId="17" xfId="0" applyFont="1" applyBorder="1" applyAlignment="1">
      <alignment horizontal="left" vertical="top" wrapText="1"/>
    </xf>
    <xf numFmtId="0" fontId="27" fillId="0" borderId="46" xfId="0" applyFont="1" applyBorder="1" applyAlignment="1">
      <alignment horizontal="left" vertical="top" wrapText="1"/>
    </xf>
    <xf numFmtId="0" fontId="16" fillId="61" borderId="16" xfId="0" applyFont="1" applyFill="1" applyBorder="1" applyAlignment="1">
      <alignment horizontal="left" vertical="top" wrapText="1"/>
    </xf>
    <xf numFmtId="0" fontId="16" fillId="61" borderId="15" xfId="0" applyFont="1" applyFill="1" applyBorder="1" applyAlignment="1">
      <alignment horizontal="left" vertical="top" wrapText="1"/>
    </xf>
    <xf numFmtId="0" fontId="27" fillId="39" borderId="121" xfId="0" applyFont="1" applyFill="1" applyBorder="1" applyAlignment="1">
      <alignment horizontal="left" vertical="top" wrapText="1"/>
    </xf>
    <xf numFmtId="0" fontId="27" fillId="39" borderId="122" xfId="0" applyFont="1" applyFill="1" applyBorder="1" applyAlignment="1">
      <alignment horizontal="left" vertical="top" wrapText="1"/>
    </xf>
    <xf numFmtId="0" fontId="27" fillId="39" borderId="123" xfId="0" applyFont="1" applyFill="1" applyBorder="1" applyAlignment="1">
      <alignment horizontal="left" vertical="top" wrapText="1"/>
    </xf>
    <xf numFmtId="0" fontId="27" fillId="0" borderId="44" xfId="0" applyFont="1" applyBorder="1" applyAlignment="1">
      <alignment vertical="top" wrapText="1"/>
    </xf>
    <xf numFmtId="0" fontId="27" fillId="0" borderId="17" xfId="0" applyFont="1" applyBorder="1" applyAlignment="1">
      <alignment vertical="top" wrapText="1"/>
    </xf>
    <xf numFmtId="0" fontId="27" fillId="0" borderId="47" xfId="0" applyFont="1" applyBorder="1" applyAlignment="1">
      <alignment horizontal="left" vertical="top" wrapText="1"/>
    </xf>
    <xf numFmtId="0" fontId="27" fillId="0" borderId="45" xfId="0" applyFont="1" applyBorder="1" applyAlignment="1">
      <alignment horizontal="left" vertical="top" wrapText="1"/>
    </xf>
    <xf numFmtId="0" fontId="27" fillId="0" borderId="18" xfId="0" applyFont="1" applyBorder="1" applyAlignment="1">
      <alignment horizontal="left" vertical="top" wrapText="1"/>
    </xf>
    <xf numFmtId="0" fontId="27" fillId="0" borderId="102" xfId="0" applyFont="1" applyBorder="1" applyAlignment="1">
      <alignment horizontal="left" vertical="top" wrapText="1"/>
    </xf>
    <xf numFmtId="165" fontId="16" fillId="46" borderId="48" xfId="0" applyNumberFormat="1" applyFont="1" applyFill="1" applyBorder="1" applyAlignment="1">
      <alignment horizontal="left" vertical="top" wrapText="1"/>
    </xf>
    <xf numFmtId="165" fontId="16" fillId="46" borderId="21" xfId="0" applyNumberFormat="1" applyFont="1" applyFill="1" applyBorder="1" applyAlignment="1">
      <alignment horizontal="left" vertical="top" wrapText="1"/>
    </xf>
    <xf numFmtId="165" fontId="16" fillId="46" borderId="23" xfId="0" applyNumberFormat="1" applyFont="1" applyFill="1" applyBorder="1" applyAlignment="1">
      <alignment horizontal="left" vertical="top" wrapText="1"/>
    </xf>
    <xf numFmtId="0" fontId="45" fillId="0" borderId="44" xfId="0" quotePrefix="1" applyFont="1" applyBorder="1" applyAlignment="1">
      <alignment horizontal="left" vertical="top" wrapText="1"/>
    </xf>
    <xf numFmtId="0" fontId="45" fillId="0" borderId="17" xfId="0" quotePrefix="1" applyFont="1" applyBorder="1" applyAlignment="1">
      <alignment horizontal="left" vertical="top" wrapText="1"/>
    </xf>
    <xf numFmtId="0" fontId="45" fillId="0" borderId="46" xfId="0" quotePrefix="1" applyFont="1" applyBorder="1" applyAlignment="1">
      <alignment horizontal="left" vertical="top" wrapText="1"/>
    </xf>
    <xf numFmtId="0" fontId="56" fillId="34" borderId="47" xfId="42" quotePrefix="1" applyFont="1" applyFill="1" applyBorder="1" applyAlignment="1">
      <alignment horizontal="left" vertical="top" wrapText="1"/>
    </xf>
    <xf numFmtId="0" fontId="56" fillId="34" borderId="47" xfId="42" applyFont="1" applyFill="1" applyBorder="1" applyAlignment="1">
      <alignment horizontal="left" vertical="top" wrapText="1"/>
    </xf>
    <xf numFmtId="0" fontId="45" fillId="39" borderId="44" xfId="0" applyFont="1" applyFill="1" applyBorder="1" applyAlignment="1">
      <alignment vertical="top" wrapText="1"/>
    </xf>
    <xf numFmtId="0" fontId="45" fillId="39" borderId="46" xfId="0" applyFont="1" applyFill="1" applyBorder="1" applyAlignment="1">
      <alignment vertical="top" wrapText="1"/>
    </xf>
    <xf numFmtId="0" fontId="16" fillId="36" borderId="47" xfId="0" applyFont="1" applyFill="1" applyBorder="1" applyAlignment="1">
      <alignment horizontal="left" vertical="top" wrapText="1"/>
    </xf>
    <xf numFmtId="0" fontId="16" fillId="49" borderId="48" xfId="0" applyFont="1" applyFill="1" applyBorder="1" applyAlignment="1">
      <alignment horizontal="left" vertical="top" wrapText="1"/>
    </xf>
    <xf numFmtId="0" fontId="16" fillId="49" borderId="21" xfId="0" applyFont="1" applyFill="1" applyBorder="1" applyAlignment="1">
      <alignment horizontal="left" vertical="top" wrapText="1"/>
    </xf>
    <xf numFmtId="0" fontId="45" fillId="39" borderId="47" xfId="0" quotePrefix="1" applyFont="1" applyFill="1" applyBorder="1" applyAlignment="1">
      <alignment horizontal="left" vertical="top" wrapText="1"/>
    </xf>
    <xf numFmtId="0" fontId="45" fillId="39" borderId="47" xfId="0" applyFont="1" applyFill="1" applyBorder="1" applyAlignment="1">
      <alignment vertical="top" wrapText="1"/>
    </xf>
    <xf numFmtId="0" fontId="43" fillId="64" borderId="65" xfId="42" applyFont="1" applyFill="1" applyBorder="1" applyAlignment="1">
      <alignment horizontal="left" vertical="top" wrapText="1"/>
    </xf>
    <xf numFmtId="0" fontId="43" fillId="64" borderId="68" xfId="42" applyFont="1" applyFill="1" applyBorder="1" applyAlignment="1">
      <alignment horizontal="left" vertical="top" wrapText="1"/>
    </xf>
    <xf numFmtId="0" fontId="43" fillId="64" borderId="62" xfId="42" applyFont="1" applyFill="1" applyBorder="1" applyAlignment="1">
      <alignment horizontal="left" vertical="top" wrapText="1"/>
    </xf>
    <xf numFmtId="0" fontId="46" fillId="33" borderId="44" xfId="0" applyFont="1" applyFill="1" applyBorder="1" applyAlignment="1">
      <alignment vertical="top" wrapText="1"/>
    </xf>
    <xf numFmtId="0" fontId="46" fillId="33" borderId="46" xfId="0" applyFont="1" applyFill="1" applyBorder="1" applyAlignment="1">
      <alignment vertical="top" wrapText="1"/>
    </xf>
    <xf numFmtId="0" fontId="45" fillId="0" borderId="44" xfId="0" applyFont="1" applyBorder="1" applyAlignment="1">
      <alignment vertical="top" wrapText="1"/>
    </xf>
    <xf numFmtId="0" fontId="45" fillId="0" borderId="17" xfId="0" applyFont="1" applyBorder="1" applyAlignment="1">
      <alignment vertical="top" wrapText="1"/>
    </xf>
    <xf numFmtId="0" fontId="45" fillId="0" borderId="46" xfId="0" applyFont="1" applyBorder="1" applyAlignment="1">
      <alignment vertical="top" wrapText="1"/>
    </xf>
    <xf numFmtId="0" fontId="43" fillId="33" borderId="47" xfId="42" applyFont="1" applyFill="1" applyBorder="1" applyAlignment="1">
      <alignment vertical="top" wrapText="1"/>
    </xf>
    <xf numFmtId="0" fontId="45" fillId="33" borderId="47" xfId="0" applyFont="1" applyFill="1" applyBorder="1" applyAlignment="1">
      <alignment vertical="top" wrapText="1"/>
    </xf>
    <xf numFmtId="0" fontId="45" fillId="39" borderId="44" xfId="0" quotePrefix="1" applyFont="1" applyFill="1" applyBorder="1" applyAlignment="1">
      <alignment horizontal="left" vertical="top" wrapText="1"/>
    </xf>
    <xf numFmtId="0" fontId="45" fillId="39" borderId="17" xfId="0" applyFont="1" applyFill="1" applyBorder="1" applyAlignment="1">
      <alignment vertical="top" wrapText="1"/>
    </xf>
    <xf numFmtId="0" fontId="27" fillId="0" borderId="103" xfId="44" applyFont="1" applyBorder="1" applyAlignment="1">
      <alignment vertical="top" wrapText="1"/>
    </xf>
    <xf numFmtId="0" fontId="27" fillId="0" borderId="59" xfId="44" applyFont="1" applyBorder="1" applyAlignment="1">
      <alignment vertical="top" wrapText="1"/>
    </xf>
    <xf numFmtId="0" fontId="27" fillId="0" borderId="61" xfId="44" applyFont="1" applyBorder="1" applyAlignment="1">
      <alignment vertical="top" wrapText="1"/>
    </xf>
    <xf numFmtId="0" fontId="16" fillId="56" borderId="56" xfId="44" applyFont="1" applyFill="1" applyBorder="1" applyAlignment="1">
      <alignment vertical="top" wrapText="1"/>
    </xf>
    <xf numFmtId="0" fontId="16" fillId="56" borderId="57" xfId="44" applyFont="1" applyFill="1" applyBorder="1" applyAlignment="1">
      <alignment vertical="top" wrapText="1"/>
    </xf>
    <xf numFmtId="0" fontId="16" fillId="56" borderId="58" xfId="44" applyFont="1" applyFill="1" applyBorder="1" applyAlignment="1">
      <alignment vertical="top" wrapText="1"/>
    </xf>
    <xf numFmtId="0" fontId="16" fillId="36" borderId="56" xfId="44" applyFont="1" applyFill="1" applyBorder="1" applyAlignment="1">
      <alignment vertical="top" wrapText="1"/>
    </xf>
    <xf numFmtId="0" fontId="16" fillId="36" borderId="57" xfId="44" applyFont="1" applyFill="1" applyBorder="1" applyAlignment="1">
      <alignment vertical="top" wrapText="1"/>
    </xf>
    <xf numFmtId="0" fontId="23" fillId="45" borderId="72" xfId="0" applyFont="1" applyFill="1" applyBorder="1" applyAlignment="1">
      <alignment horizontal="left" vertical="top" wrapText="1"/>
    </xf>
    <xf numFmtId="0" fontId="23" fillId="45" borderId="57" xfId="0" applyFont="1" applyFill="1" applyBorder="1" applyAlignment="1">
      <alignment horizontal="left" vertical="top" wrapText="1"/>
    </xf>
    <xf numFmtId="0" fontId="23" fillId="45" borderId="58" xfId="0" applyFont="1" applyFill="1" applyBorder="1" applyAlignment="1">
      <alignment horizontal="left" vertical="top" wrapText="1"/>
    </xf>
    <xf numFmtId="0" fontId="27" fillId="0" borderId="102" xfId="0" applyFont="1" applyBorder="1" applyAlignment="1">
      <alignment vertical="top" wrapText="1"/>
    </xf>
    <xf numFmtId="0" fontId="27" fillId="0" borderId="48" xfId="0" applyFont="1" applyBorder="1" applyAlignment="1">
      <alignment vertical="top" wrapText="1"/>
    </xf>
    <xf numFmtId="0" fontId="27" fillId="0" borderId="51" xfId="44" quotePrefix="1" applyFont="1" applyBorder="1" applyAlignment="1">
      <alignment horizontal="left" vertical="top" wrapText="1"/>
    </xf>
    <xf numFmtId="0" fontId="20" fillId="39" borderId="15" xfId="42" applyFont="1" applyFill="1" applyBorder="1" applyAlignment="1">
      <alignment horizontal="left" vertical="top" wrapText="1"/>
    </xf>
    <xf numFmtId="0" fontId="20" fillId="39" borderId="11" xfId="42" applyFont="1" applyFill="1" applyBorder="1" applyAlignment="1">
      <alignment horizontal="left" vertical="top" wrapText="1"/>
    </xf>
    <xf numFmtId="0" fontId="20" fillId="39" borderId="12" xfId="42" applyFont="1" applyFill="1" applyBorder="1" applyAlignment="1">
      <alignment horizontal="left" vertical="top" wrapText="1"/>
    </xf>
    <xf numFmtId="0" fontId="26" fillId="39" borderId="0" xfId="43" applyFont="1" applyFill="1" applyAlignment="1">
      <alignment vertical="top" wrapText="1"/>
    </xf>
    <xf numFmtId="0" fontId="20" fillId="0" borderId="48" xfId="0" applyFont="1" applyBorder="1" applyAlignment="1">
      <alignment vertical="top" wrapText="1"/>
    </xf>
    <xf numFmtId="0" fontId="20" fillId="0" borderId="47" xfId="0" applyFont="1" applyBorder="1" applyAlignment="1">
      <alignment vertical="top" wrapText="1"/>
    </xf>
    <xf numFmtId="0" fontId="35" fillId="39" borderId="11" xfId="43" applyFont="1" applyFill="1" applyBorder="1" applyAlignment="1">
      <alignment vertical="top" wrapText="1"/>
    </xf>
    <xf numFmtId="0" fontId="35" fillId="39" borderId="11" xfId="43" applyFont="1" applyFill="1" applyBorder="1" applyAlignment="1">
      <alignment vertical="center" wrapText="1"/>
    </xf>
    <xf numFmtId="165" fontId="16" fillId="45" borderId="48" xfId="0" applyNumberFormat="1" applyFont="1" applyFill="1" applyBorder="1" applyAlignment="1">
      <alignment horizontal="left" vertical="top" wrapText="1"/>
    </xf>
    <xf numFmtId="165" fontId="16" fillId="45" borderId="21" xfId="0" applyNumberFormat="1" applyFont="1" applyFill="1" applyBorder="1" applyAlignment="1">
      <alignment horizontal="left" vertical="top" wrapText="1"/>
    </xf>
    <xf numFmtId="165" fontId="16" fillId="45" borderId="23" xfId="0" applyNumberFormat="1" applyFont="1" applyFill="1" applyBorder="1" applyAlignment="1">
      <alignment horizontal="left" vertical="top" wrapText="1"/>
    </xf>
    <xf numFmtId="0" fontId="16" fillId="43" borderId="48" xfId="0" applyFont="1" applyFill="1" applyBorder="1" applyAlignment="1">
      <alignment horizontal="left" vertical="top" wrapText="1"/>
    </xf>
    <xf numFmtId="0" fontId="16" fillId="43" borderId="23" xfId="0" applyFont="1" applyFill="1" applyBorder="1" applyAlignment="1">
      <alignment horizontal="left" vertical="top" wrapText="1"/>
    </xf>
    <xf numFmtId="165" fontId="16" fillId="61" borderId="48" xfId="0" applyNumberFormat="1" applyFont="1" applyFill="1" applyBorder="1" applyAlignment="1">
      <alignment horizontal="left" vertical="top" wrapText="1"/>
    </xf>
    <xf numFmtId="165" fontId="16" fillId="61" borderId="21" xfId="0" applyNumberFormat="1" applyFont="1" applyFill="1" applyBorder="1" applyAlignment="1">
      <alignment horizontal="left" vertical="top" wrapText="1"/>
    </xf>
    <xf numFmtId="165" fontId="16" fillId="61" borderId="23" xfId="0" applyNumberFormat="1" applyFont="1" applyFill="1" applyBorder="1" applyAlignment="1">
      <alignment horizontal="left" vertical="top" wrapText="1"/>
    </xf>
    <xf numFmtId="0" fontId="45" fillId="0" borderId="47" xfId="0" applyFont="1" applyBorder="1" applyAlignment="1">
      <alignment vertical="top" wrapText="1"/>
    </xf>
    <xf numFmtId="2" fontId="27" fillId="0" borderId="47" xfId="0" applyNumberFormat="1" applyFont="1" applyBorder="1" applyAlignment="1">
      <alignment vertical="top" wrapText="1"/>
    </xf>
    <xf numFmtId="0" fontId="0" fillId="0" borderId="47" xfId="0" quotePrefix="1" applyBorder="1" applyAlignment="1">
      <alignment horizontal="left" vertical="top" wrapText="1"/>
    </xf>
    <xf numFmtId="0" fontId="0" fillId="0" borderId="47" xfId="0" applyBorder="1" applyAlignment="1">
      <alignment horizontal="left" vertical="top" wrapText="1"/>
    </xf>
    <xf numFmtId="0" fontId="23" fillId="62" borderId="21" xfId="42" applyFont="1" applyFill="1" applyBorder="1" applyAlignment="1">
      <alignment horizontal="left" vertical="top" wrapText="1"/>
    </xf>
    <xf numFmtId="0" fontId="23" fillId="62" borderId="23" xfId="42" applyFont="1" applyFill="1" applyBorder="1" applyAlignment="1">
      <alignment horizontal="left" vertical="top" wrapText="1"/>
    </xf>
    <xf numFmtId="0" fontId="45" fillId="39" borderId="17" xfId="0" quotePrefix="1" applyFont="1" applyFill="1" applyBorder="1" applyAlignment="1">
      <alignment horizontal="left" vertical="top" wrapText="1"/>
    </xf>
    <xf numFmtId="0" fontId="45" fillId="39" borderId="46" xfId="0" quotePrefix="1" applyFont="1" applyFill="1" applyBorder="1" applyAlignment="1">
      <alignment horizontal="left" vertical="top" wrapText="1"/>
    </xf>
    <xf numFmtId="0" fontId="27" fillId="39" borderId="0" xfId="43" applyFont="1" applyFill="1" applyAlignment="1">
      <alignment vertical="top" wrapText="1"/>
    </xf>
    <xf numFmtId="0" fontId="27" fillId="0" borderId="44" xfId="0" quotePrefix="1" applyFont="1" applyBorder="1" applyAlignment="1">
      <alignment horizontal="left" vertical="top" wrapText="1"/>
    </xf>
    <xf numFmtId="0" fontId="27" fillId="0" borderId="17" xfId="0" quotePrefix="1" applyFont="1" applyBorder="1" applyAlignment="1">
      <alignment horizontal="left" vertical="top" wrapText="1"/>
    </xf>
    <xf numFmtId="0" fontId="27" fillId="0" borderId="46" xfId="0" quotePrefix="1" applyFont="1" applyBorder="1" applyAlignment="1">
      <alignment horizontal="left" vertical="top" wrapText="1"/>
    </xf>
    <xf numFmtId="0" fontId="23" fillId="34" borderId="47" xfId="0" quotePrefix="1" applyFont="1" applyFill="1" applyBorder="1" applyAlignment="1">
      <alignment horizontal="left" vertical="top" wrapText="1"/>
    </xf>
    <xf numFmtId="0" fontId="23" fillId="34" borderId="47" xfId="0" applyFont="1" applyFill="1" applyBorder="1" applyAlignment="1">
      <alignment vertical="top" wrapText="1"/>
    </xf>
    <xf numFmtId="0" fontId="20" fillId="0" borderId="47" xfId="0" quotePrefix="1" applyFont="1" applyBorder="1" applyAlignment="1">
      <alignment horizontal="left" vertical="top" wrapText="1"/>
    </xf>
    <xf numFmtId="0" fontId="27" fillId="39" borderId="102" xfId="0" applyFont="1" applyFill="1" applyBorder="1" applyAlignment="1">
      <alignment vertical="top" wrapText="1"/>
    </xf>
    <xf numFmtId="0" fontId="27" fillId="39" borderId="48" xfId="0" applyFont="1" applyFill="1" applyBorder="1" applyAlignment="1">
      <alignment vertical="top" wrapText="1"/>
    </xf>
    <xf numFmtId="0" fontId="20" fillId="34" borderId="47" xfId="0" quotePrefix="1" applyFont="1" applyFill="1" applyBorder="1" applyAlignment="1">
      <alignment horizontal="left" vertical="top" wrapText="1"/>
    </xf>
    <xf numFmtId="0" fontId="20" fillId="34" borderId="47" xfId="0" applyFont="1" applyFill="1" applyBorder="1" applyAlignment="1">
      <alignment vertical="top" wrapText="1"/>
    </xf>
    <xf numFmtId="0" fontId="27" fillId="0" borderId="12" xfId="0" applyFont="1" applyBorder="1" applyAlignment="1">
      <alignment vertical="top" wrapText="1"/>
    </xf>
    <xf numFmtId="0" fontId="27" fillId="0" borderId="23" xfId="0" applyFont="1" applyBorder="1" applyAlignment="1">
      <alignment vertical="top" wrapText="1"/>
    </xf>
    <xf numFmtId="0" fontId="29" fillId="39" borderId="16" xfId="0" applyFont="1" applyFill="1" applyBorder="1" applyAlignment="1">
      <alignment horizontal="left" vertical="top" wrapText="1"/>
    </xf>
    <xf numFmtId="0" fontId="29" fillId="39" borderId="0" xfId="0" applyFont="1" applyFill="1" applyAlignment="1">
      <alignment horizontal="left" vertical="top" wrapText="1"/>
    </xf>
    <xf numFmtId="0" fontId="29" fillId="39" borderId="10" xfId="0" applyFont="1" applyFill="1" applyBorder="1" applyAlignment="1">
      <alignment horizontal="left" vertical="top" wrapText="1"/>
    </xf>
    <xf numFmtId="0" fontId="18" fillId="39" borderId="15" xfId="42" applyFill="1" applyBorder="1" applyAlignment="1">
      <alignment horizontal="left" vertical="top" wrapText="1"/>
    </xf>
    <xf numFmtId="0" fontId="18" fillId="39" borderId="11" xfId="42" applyFill="1" applyBorder="1" applyAlignment="1">
      <alignment horizontal="left" vertical="top" wrapText="1"/>
    </xf>
    <xf numFmtId="0" fontId="18" fillId="39" borderId="12" xfId="42" applyFill="1" applyBorder="1" applyAlignment="1">
      <alignment horizontal="left" vertical="top" wrapText="1"/>
    </xf>
    <xf numFmtId="0" fontId="27" fillId="0" borderId="15"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18" fillId="39" borderId="16" xfId="42" applyFill="1" applyBorder="1" applyAlignment="1">
      <alignment horizontal="left" vertical="top" wrapText="1"/>
    </xf>
    <xf numFmtId="0" fontId="18" fillId="39" borderId="10" xfId="42" applyFill="1" applyBorder="1" applyAlignment="1">
      <alignment horizontal="left" vertical="top" wrapText="1"/>
    </xf>
    <xf numFmtId="0" fontId="16" fillId="43" borderId="50" xfId="44" applyFont="1" applyFill="1" applyBorder="1" applyAlignment="1">
      <alignment vertical="top" wrapText="1"/>
    </xf>
    <xf numFmtId="0" fontId="56" fillId="35" borderId="47" xfId="42" quotePrefix="1" applyFont="1" applyFill="1" applyBorder="1" applyAlignment="1">
      <alignment horizontal="left" vertical="top" wrapText="1"/>
    </xf>
    <xf numFmtId="0" fontId="56" fillId="35" borderId="47" xfId="42" applyFont="1" applyFill="1" applyBorder="1" applyAlignment="1">
      <alignment vertical="top" wrapText="1"/>
    </xf>
    <xf numFmtId="0" fontId="23" fillId="0" borderId="47" xfId="0" applyFont="1" applyBorder="1" applyAlignment="1">
      <alignment vertical="top" wrapText="1"/>
    </xf>
    <xf numFmtId="0" fontId="23" fillId="49" borderId="50" xfId="44" applyFont="1" applyFill="1" applyBorder="1" applyAlignment="1">
      <alignment vertical="top" wrapText="1"/>
    </xf>
    <xf numFmtId="0" fontId="20" fillId="0" borderId="47" xfId="0" applyFont="1" applyBorder="1" applyAlignment="1">
      <alignment horizontal="left" vertical="top" wrapText="1"/>
    </xf>
    <xf numFmtId="0" fontId="23" fillId="39" borderId="16" xfId="0" applyFont="1" applyFill="1" applyBorder="1" applyAlignment="1">
      <alignment horizontal="left" vertical="top" wrapText="1"/>
    </xf>
    <xf numFmtId="0" fontId="20" fillId="39" borderId="0" xfId="0" applyFont="1" applyFill="1" applyAlignment="1">
      <alignment horizontal="left" vertical="top" wrapText="1"/>
    </xf>
    <xf numFmtId="0" fontId="20" fillId="39" borderId="10" xfId="0" applyFont="1" applyFill="1" applyBorder="1" applyAlignment="1">
      <alignment horizontal="left" vertical="top" wrapText="1"/>
    </xf>
    <xf numFmtId="0" fontId="31" fillId="0" borderId="51" xfId="42" applyFont="1" applyBorder="1" applyAlignment="1">
      <alignment vertical="top" wrapText="1"/>
    </xf>
    <xf numFmtId="0" fontId="31" fillId="0" borderId="52" xfId="42" applyFont="1" applyBorder="1" applyAlignment="1">
      <alignment vertical="top" wrapText="1"/>
    </xf>
    <xf numFmtId="0" fontId="35" fillId="39" borderId="17" xfId="43" applyFont="1" applyFill="1" applyBorder="1" applyAlignment="1">
      <alignment vertical="center" wrapText="1"/>
    </xf>
    <xf numFmtId="0" fontId="56" fillId="34" borderId="23" xfId="42" applyFont="1" applyFill="1" applyBorder="1" applyAlignment="1">
      <alignment vertical="top" wrapText="1"/>
    </xf>
    <xf numFmtId="0" fontId="56" fillId="34" borderId="47" xfId="42" applyFont="1" applyFill="1" applyBorder="1" applyAlignment="1">
      <alignment vertical="top" wrapText="1"/>
    </xf>
    <xf numFmtId="2" fontId="27" fillId="39" borderId="63" xfId="44" applyNumberFormat="1" applyFont="1" applyFill="1" applyBorder="1" applyAlignment="1">
      <alignment vertical="top" wrapText="1"/>
    </xf>
    <xf numFmtId="2" fontId="27" fillId="39" borderId="64" xfId="44" applyNumberFormat="1" applyFont="1" applyFill="1" applyBorder="1" applyAlignment="1">
      <alignment vertical="top" wrapText="1"/>
    </xf>
    <xf numFmtId="2" fontId="27" fillId="39" borderId="0" xfId="44" applyNumberFormat="1" applyFont="1" applyFill="1" applyAlignment="1">
      <alignment vertical="top" wrapText="1"/>
    </xf>
    <xf numFmtId="2" fontId="27" fillId="39" borderId="10" xfId="44" applyNumberFormat="1" applyFont="1" applyFill="1" applyBorder="1" applyAlignment="1">
      <alignment vertical="top" wrapText="1"/>
    </xf>
    <xf numFmtId="2" fontId="18" fillId="39" borderId="16" xfId="42" applyNumberFormat="1" applyFill="1" applyBorder="1" applyAlignment="1">
      <alignment horizontal="center" vertical="top" wrapText="1"/>
    </xf>
    <xf numFmtId="2" fontId="18" fillId="39" borderId="0" xfId="42" applyNumberFormat="1" applyFill="1" applyBorder="1" applyAlignment="1">
      <alignment horizontal="center" vertical="top" wrapText="1"/>
    </xf>
    <xf numFmtId="2" fontId="18" fillId="39" borderId="10" xfId="42" applyNumberFormat="1" applyFill="1" applyBorder="1" applyAlignment="1">
      <alignment horizontal="center" vertical="top" wrapText="1"/>
    </xf>
    <xf numFmtId="0" fontId="27" fillId="39" borderId="51" xfId="0" applyFont="1" applyFill="1" applyBorder="1" applyAlignment="1">
      <alignment vertical="top" wrapText="1"/>
    </xf>
    <xf numFmtId="0" fontId="27" fillId="39" borderId="52" xfId="0" applyFont="1" applyFill="1" applyBorder="1" applyAlignment="1">
      <alignment vertical="top" wrapText="1"/>
    </xf>
    <xf numFmtId="0" fontId="27" fillId="39" borderId="45" xfId="44" applyFont="1" applyFill="1" applyBorder="1" applyAlignment="1">
      <alignment vertical="top" wrapText="1"/>
    </xf>
    <xf numFmtId="0" fontId="27" fillId="39" borderId="18" xfId="44" applyFont="1" applyFill="1" applyBorder="1" applyAlignment="1">
      <alignment vertical="top" wrapText="1"/>
    </xf>
    <xf numFmtId="0" fontId="27" fillId="39" borderId="102" xfId="44" applyFont="1" applyFill="1" applyBorder="1" applyAlignment="1">
      <alignment vertical="top" wrapText="1"/>
    </xf>
    <xf numFmtId="0" fontId="27" fillId="0" borderId="60" xfId="44" applyFont="1" applyBorder="1" applyAlignment="1">
      <alignment vertical="top" wrapText="1"/>
    </xf>
    <xf numFmtId="0" fontId="27" fillId="0" borderId="101" xfId="44" applyFont="1" applyBorder="1" applyAlignment="1">
      <alignment vertical="top" wrapText="1"/>
    </xf>
    <xf numFmtId="0" fontId="20" fillId="0" borderId="76" xfId="44" applyFont="1" applyBorder="1" applyAlignment="1">
      <alignment vertical="top" wrapText="1"/>
    </xf>
    <xf numFmtId="0" fontId="20" fillId="0" borderId="77" xfId="44" applyFont="1" applyBorder="1" applyAlignment="1">
      <alignment vertical="top" wrapText="1"/>
    </xf>
    <xf numFmtId="0" fontId="20" fillId="0" borderId="78" xfId="44" applyFont="1" applyBorder="1" applyAlignment="1">
      <alignment vertical="top" wrapText="1"/>
    </xf>
    <xf numFmtId="2" fontId="27" fillId="39" borderId="62" xfId="44" applyNumberFormat="1" applyFont="1" applyFill="1" applyBorder="1" applyAlignment="1">
      <alignment vertical="top" wrapText="1"/>
    </xf>
    <xf numFmtId="0" fontId="20" fillId="39" borderId="15" xfId="0" applyFont="1" applyFill="1" applyBorder="1" applyAlignment="1">
      <alignment horizontal="left" vertical="top" wrapText="1"/>
    </xf>
    <xf numFmtId="0" fontId="20" fillId="39" borderId="11" xfId="0" applyFont="1" applyFill="1" applyBorder="1" applyAlignment="1">
      <alignment horizontal="left" vertical="top" wrapText="1"/>
    </xf>
    <xf numFmtId="0" fontId="20" fillId="39" borderId="12" xfId="0" applyFont="1" applyFill="1" applyBorder="1" applyAlignment="1">
      <alignment horizontal="left" vertical="top" wrapText="1"/>
    </xf>
    <xf numFmtId="0" fontId="27" fillId="39" borderId="51" xfId="0" quotePrefix="1" applyFont="1" applyFill="1" applyBorder="1" applyAlignment="1">
      <alignment horizontal="left" vertical="top" wrapText="1"/>
    </xf>
    <xf numFmtId="0" fontId="0" fillId="0" borderId="87" xfId="0" applyBorder="1" applyAlignment="1">
      <alignment wrapText="1"/>
    </xf>
    <xf numFmtId="0" fontId="0" fillId="0" borderId="88" xfId="0" applyBorder="1" applyAlignment="1">
      <alignment wrapText="1"/>
    </xf>
    <xf numFmtId="0" fontId="0" fillId="0" borderId="89" xfId="0" applyBorder="1" applyAlignment="1">
      <alignment wrapText="1"/>
    </xf>
    <xf numFmtId="0" fontId="18" fillId="0" borderId="87" xfId="42" applyBorder="1" applyAlignment="1">
      <alignment wrapText="1"/>
    </xf>
    <xf numFmtId="0" fontId="18" fillId="0" borderId="88" xfId="42" applyBorder="1" applyAlignment="1">
      <alignment wrapText="1"/>
    </xf>
    <xf numFmtId="0" fontId="18" fillId="0" borderId="89" xfId="42" applyBorder="1" applyAlignment="1">
      <alignment wrapText="1"/>
    </xf>
    <xf numFmtId="0" fontId="29" fillId="39" borderId="15" xfId="0" applyFont="1" applyFill="1" applyBorder="1" applyAlignment="1">
      <alignment vertical="top" wrapText="1"/>
    </xf>
    <xf numFmtId="0" fontId="29" fillId="39" borderId="12" xfId="0" applyFont="1" applyFill="1" applyBorder="1" applyAlignment="1">
      <alignment vertical="top" wrapText="1"/>
    </xf>
    <xf numFmtId="0" fontId="29" fillId="0" borderId="47" xfId="0" applyFont="1" applyBorder="1" applyAlignment="1">
      <alignment horizontal="left" vertical="top" wrapText="1"/>
    </xf>
    <xf numFmtId="0" fontId="18" fillId="39" borderId="0" xfId="42" applyFill="1" applyBorder="1" applyAlignment="1">
      <alignment wrapText="1"/>
    </xf>
    <xf numFmtId="0" fontId="16" fillId="64" borderId="56" xfId="44" applyFont="1" applyFill="1" applyBorder="1" applyAlignment="1">
      <alignment vertical="top" wrapText="1"/>
    </xf>
    <xf numFmtId="0" fontId="16" fillId="64" borderId="57" xfId="44" applyFont="1" applyFill="1" applyBorder="1" applyAlignment="1">
      <alignment vertical="top" wrapText="1"/>
    </xf>
    <xf numFmtId="0" fontId="16" fillId="64" borderId="58" xfId="44" applyFont="1" applyFill="1" applyBorder="1" applyAlignment="1">
      <alignment vertical="top" wrapText="1"/>
    </xf>
    <xf numFmtId="0" fontId="45" fillId="47" borderId="44" xfId="0" applyFont="1" applyFill="1" applyBorder="1" applyAlignment="1">
      <alignment vertical="top" wrapText="1"/>
    </xf>
    <xf numFmtId="0" fontId="45" fillId="47" borderId="17" xfId="0" applyFont="1" applyFill="1" applyBorder="1" applyAlignment="1">
      <alignment vertical="top" wrapText="1"/>
    </xf>
    <xf numFmtId="0" fontId="45" fillId="47" borderId="46" xfId="0" applyFont="1" applyFill="1" applyBorder="1" applyAlignment="1">
      <alignment vertical="top" wrapText="1"/>
    </xf>
    <xf numFmtId="0" fontId="46" fillId="47" borderId="17" xfId="0" applyFont="1" applyFill="1" applyBorder="1" applyAlignment="1">
      <alignment vertical="top" wrapText="1"/>
    </xf>
    <xf numFmtId="0" fontId="46" fillId="47" borderId="46" xfId="0" applyFont="1" applyFill="1" applyBorder="1" applyAlignment="1">
      <alignment vertical="top" wrapText="1"/>
    </xf>
    <xf numFmtId="0" fontId="23" fillId="33" borderId="48" xfId="0" applyFont="1" applyFill="1" applyBorder="1" applyAlignment="1">
      <alignment vertical="top" wrapText="1"/>
    </xf>
    <xf numFmtId="0" fontId="23" fillId="33" borderId="21" xfId="0" applyFont="1" applyFill="1" applyBorder="1" applyAlignment="1">
      <alignment vertical="top" wrapText="1"/>
    </xf>
    <xf numFmtId="0" fontId="23" fillId="33" borderId="23" xfId="0" applyFont="1" applyFill="1" applyBorder="1" applyAlignment="1">
      <alignment vertical="top" wrapText="1"/>
    </xf>
    <xf numFmtId="0" fontId="27" fillId="39" borderId="79" xfId="0" applyFont="1" applyFill="1" applyBorder="1" applyAlignment="1">
      <alignment vertical="top" wrapText="1"/>
    </xf>
    <xf numFmtId="0" fontId="27" fillId="39" borderId="73" xfId="0" applyFont="1" applyFill="1" applyBorder="1" applyAlignment="1">
      <alignment vertical="top" wrapText="1"/>
    </xf>
    <xf numFmtId="0" fontId="27" fillId="39" borderId="74" xfId="0" applyFont="1" applyFill="1" applyBorder="1" applyAlignment="1">
      <alignment vertical="top" wrapText="1"/>
    </xf>
    <xf numFmtId="0" fontId="20" fillId="39" borderId="44" xfId="0" quotePrefix="1" applyFont="1" applyFill="1" applyBorder="1" applyAlignment="1">
      <alignment horizontal="left" vertical="top" wrapText="1"/>
    </xf>
    <xf numFmtId="0" fontId="20" fillId="39" borderId="46" xfId="0" quotePrefix="1" applyFont="1" applyFill="1" applyBorder="1" applyAlignment="1">
      <alignment horizontal="left" vertical="top" wrapText="1"/>
    </xf>
    <xf numFmtId="0" fontId="33" fillId="39" borderId="0" xfId="42" applyFont="1" applyFill="1" applyBorder="1" applyAlignment="1">
      <alignment horizontal="right"/>
    </xf>
    <xf numFmtId="0" fontId="16" fillId="34" borderId="56" xfId="44" applyFont="1" applyFill="1" applyBorder="1" applyAlignment="1">
      <alignment vertical="top" wrapText="1"/>
    </xf>
    <xf numFmtId="0" fontId="16" fillId="34" borderId="57" xfId="44" applyFont="1" applyFill="1" applyBorder="1" applyAlignment="1">
      <alignment vertical="top" wrapText="1"/>
    </xf>
    <xf numFmtId="0" fontId="16" fillId="34" borderId="58" xfId="44" applyFont="1" applyFill="1" applyBorder="1" applyAlignment="1">
      <alignment vertical="top" wrapText="1"/>
    </xf>
    <xf numFmtId="0" fontId="43" fillId="34" borderId="59" xfId="42" applyFont="1" applyFill="1" applyBorder="1" applyAlignment="1">
      <alignment horizontal="left" vertical="top" wrapText="1"/>
    </xf>
    <xf numFmtId="0" fontId="43" fillId="34" borderId="69" xfId="42" applyFont="1" applyFill="1" applyBorder="1" applyAlignment="1">
      <alignment horizontal="left" vertical="top" wrapText="1"/>
    </xf>
    <xf numFmtId="0" fontId="43" fillId="34" borderId="60" xfId="42" applyFont="1" applyFill="1" applyBorder="1" applyAlignment="1">
      <alignment horizontal="left" vertical="top" wrapText="1"/>
    </xf>
    <xf numFmtId="2" fontId="27" fillId="39" borderId="65" xfId="44" applyNumberFormat="1" applyFont="1" applyFill="1" applyBorder="1" applyAlignment="1">
      <alignment vertical="top" wrapText="1"/>
    </xf>
    <xf numFmtId="2" fontId="27" fillId="39" borderId="66" xfId="44" applyNumberFormat="1" applyFont="1" applyFill="1" applyBorder="1" applyAlignment="1">
      <alignment vertical="top" wrapText="1"/>
    </xf>
    <xf numFmtId="2" fontId="27" fillId="39" borderId="67" xfId="44" applyNumberFormat="1" applyFont="1" applyFill="1" applyBorder="1" applyAlignment="1">
      <alignment vertical="top" wrapText="1"/>
    </xf>
    <xf numFmtId="0" fontId="27" fillId="0" borderId="54" xfId="44" applyFont="1" applyBorder="1" applyAlignment="1">
      <alignment vertical="top" wrapText="1"/>
    </xf>
    <xf numFmtId="0" fontId="27" fillId="0" borderId="55" xfId="44" applyFont="1" applyBorder="1" applyAlignment="1">
      <alignment vertical="top" wrapText="1"/>
    </xf>
    <xf numFmtId="2" fontId="27" fillId="39" borderId="68" xfId="44" quotePrefix="1" applyNumberFormat="1" applyFont="1" applyFill="1" applyBorder="1" applyAlignment="1">
      <alignment horizontal="left" vertical="top" wrapText="1"/>
    </xf>
    <xf numFmtId="165" fontId="56" fillId="55" borderId="48" xfId="42" applyNumberFormat="1" applyFont="1" applyFill="1" applyBorder="1" applyAlignment="1">
      <alignment horizontal="left" vertical="top" wrapText="1"/>
    </xf>
    <xf numFmtId="165" fontId="56" fillId="55" borderId="21" xfId="42" applyNumberFormat="1" applyFont="1" applyFill="1" applyBorder="1" applyAlignment="1">
      <alignment horizontal="left" vertical="top" wrapText="1"/>
    </xf>
    <xf numFmtId="0" fontId="23" fillId="33" borderId="47" xfId="0" applyFont="1" applyFill="1" applyBorder="1" applyAlignment="1">
      <alignment vertical="top" wrapText="1"/>
    </xf>
    <xf numFmtId="0" fontId="23" fillId="33" borderId="47" xfId="0" quotePrefix="1" applyFont="1" applyFill="1" applyBorder="1" applyAlignment="1">
      <alignment horizontal="left" vertical="top" wrapText="1"/>
    </xf>
    <xf numFmtId="165" fontId="20" fillId="39" borderId="44" xfId="42" applyNumberFormat="1" applyFont="1" applyFill="1" applyBorder="1" applyAlignment="1">
      <alignment horizontal="left" vertical="top" wrapText="1"/>
    </xf>
    <xf numFmtId="165" fontId="23" fillId="39" borderId="17" xfId="42" applyNumberFormat="1" applyFont="1" applyFill="1" applyBorder="1" applyAlignment="1">
      <alignment horizontal="left" vertical="top" wrapText="1"/>
    </xf>
    <xf numFmtId="165" fontId="23" fillId="39" borderId="46" xfId="42" applyNumberFormat="1" applyFont="1" applyFill="1" applyBorder="1" applyAlignment="1">
      <alignment horizontal="left" vertical="top" wrapText="1"/>
    </xf>
    <xf numFmtId="0" fontId="18" fillId="39" borderId="15" xfId="42" quotePrefix="1" applyFill="1" applyBorder="1" applyAlignment="1">
      <alignment horizontal="left" vertical="top" wrapText="1"/>
    </xf>
    <xf numFmtId="0" fontId="20" fillId="39" borderId="12" xfId="0" quotePrefix="1" applyFont="1" applyFill="1" applyBorder="1" applyAlignment="1">
      <alignment horizontal="left" vertical="top" wrapText="1"/>
    </xf>
    <xf numFmtId="0" fontId="18" fillId="39" borderId="0" xfId="42" applyFill="1" applyBorder="1" applyAlignment="1">
      <alignment horizontal="left" wrapText="1"/>
    </xf>
    <xf numFmtId="0" fontId="0" fillId="0" borderId="0" xfId="0" applyAlignment="1">
      <alignment horizontal="left"/>
    </xf>
    <xf numFmtId="0" fontId="20" fillId="39" borderId="47" xfId="0" quotePrefix="1" applyFont="1" applyFill="1" applyBorder="1" applyAlignment="1">
      <alignment horizontal="left" vertical="top" wrapText="1"/>
    </xf>
    <xf numFmtId="0" fontId="20" fillId="39" borderId="47" xfId="0" applyFont="1" applyFill="1" applyBorder="1" applyAlignment="1">
      <alignment vertical="top" wrapText="1"/>
    </xf>
    <xf numFmtId="0" fontId="20" fillId="39" borderId="17" xfId="0" quotePrefix="1" applyFont="1" applyFill="1" applyBorder="1" applyAlignment="1">
      <alignment horizontal="left" vertical="top" wrapText="1"/>
    </xf>
    <xf numFmtId="0" fontId="45" fillId="39" borderId="44" xfId="0" applyFont="1" applyFill="1" applyBorder="1" applyAlignment="1">
      <alignment horizontal="left" vertical="top" wrapText="1"/>
    </xf>
    <xf numFmtId="0" fontId="45" fillId="39" borderId="17" xfId="0" applyFont="1" applyFill="1" applyBorder="1" applyAlignment="1">
      <alignment horizontal="left" vertical="top" wrapText="1"/>
    </xf>
    <xf numFmtId="0" fontId="45" fillId="39" borderId="46" xfId="0" applyFont="1" applyFill="1" applyBorder="1" applyAlignment="1">
      <alignment horizontal="left" vertical="top" wrapText="1"/>
    </xf>
    <xf numFmtId="0" fontId="20" fillId="39" borderId="45" xfId="0" quotePrefix="1" applyFont="1" applyFill="1" applyBorder="1" applyAlignment="1">
      <alignment horizontal="left" vertical="top" wrapText="1"/>
    </xf>
    <xf numFmtId="0" fontId="20" fillId="39" borderId="102" xfId="0" quotePrefix="1" applyFont="1" applyFill="1" applyBorder="1" applyAlignment="1">
      <alignment horizontal="left" vertical="top" wrapText="1"/>
    </xf>
    <xf numFmtId="0" fontId="16" fillId="45" borderId="48" xfId="0" quotePrefix="1" applyFont="1" applyFill="1" applyBorder="1" applyAlignment="1">
      <alignment horizontal="left" vertical="top" wrapText="1"/>
    </xf>
    <xf numFmtId="0" fontId="16" fillId="45" borderId="21" xfId="0" quotePrefix="1" applyFont="1" applyFill="1" applyBorder="1" applyAlignment="1">
      <alignment horizontal="left" vertical="top" wrapText="1"/>
    </xf>
    <xf numFmtId="0" fontId="16" fillId="45" borderId="23" xfId="0" quotePrefix="1" applyFont="1" applyFill="1" applyBorder="1" applyAlignment="1">
      <alignment horizontal="left" vertical="top" wrapText="1"/>
    </xf>
    <xf numFmtId="0" fontId="45" fillId="0" borderId="47" xfId="0" quotePrefix="1" applyFont="1" applyBorder="1" applyAlignment="1">
      <alignment horizontal="left" vertical="top" wrapText="1"/>
    </xf>
    <xf numFmtId="0" fontId="18" fillId="34" borderId="47" xfId="42" quotePrefix="1" applyFill="1" applyBorder="1" applyAlignment="1">
      <alignment horizontal="left" vertical="top" wrapText="1"/>
    </xf>
    <xf numFmtId="0" fontId="43" fillId="47" borderId="48" xfId="42" applyFont="1" applyFill="1" applyBorder="1" applyAlignment="1">
      <alignment horizontal="left" vertical="top" wrapText="1"/>
    </xf>
    <xf numFmtId="0" fontId="43" fillId="47" borderId="21" xfId="42" applyFont="1" applyFill="1" applyBorder="1" applyAlignment="1">
      <alignment horizontal="left" vertical="top" wrapText="1"/>
    </xf>
    <xf numFmtId="0" fontId="43" fillId="47" borderId="23" xfId="42" applyFont="1" applyFill="1" applyBorder="1" applyAlignment="1">
      <alignment horizontal="left" vertical="top" wrapText="1"/>
    </xf>
    <xf numFmtId="0" fontId="16" fillId="34" borderId="47" xfId="0" quotePrefix="1" applyFont="1" applyFill="1" applyBorder="1" applyAlignment="1">
      <alignment horizontal="left" vertical="top" wrapText="1"/>
    </xf>
    <xf numFmtId="0" fontId="16" fillId="34" borderId="47" xfId="0" applyFont="1" applyFill="1" applyBorder="1" applyAlignment="1">
      <alignment horizontal="left" vertical="top" wrapText="1"/>
    </xf>
    <xf numFmtId="0" fontId="16" fillId="47" borderId="47" xfId="0" applyFont="1" applyFill="1" applyBorder="1" applyAlignment="1">
      <alignment vertical="top" wrapText="1"/>
    </xf>
    <xf numFmtId="0" fontId="46" fillId="33" borderId="44" xfId="0" applyFont="1" applyFill="1" applyBorder="1" applyAlignment="1">
      <alignment horizontal="left" vertical="top" wrapText="1"/>
    </xf>
    <xf numFmtId="0" fontId="46" fillId="33" borderId="46" xfId="0" applyFont="1" applyFill="1" applyBorder="1" applyAlignment="1">
      <alignment horizontal="left" vertical="top" wrapText="1"/>
    </xf>
    <xf numFmtId="0" fontId="45" fillId="0" borderId="15" xfId="0" quotePrefix="1" applyFont="1" applyBorder="1" applyAlignment="1">
      <alignment horizontal="left" vertical="top" wrapText="1"/>
    </xf>
    <xf numFmtId="0" fontId="45" fillId="0" borderId="11" xfId="0" applyFont="1" applyBorder="1" applyAlignment="1">
      <alignment vertical="top" wrapText="1"/>
    </xf>
    <xf numFmtId="0" fontId="45" fillId="0" borderId="12" xfId="0" applyFont="1" applyBorder="1" applyAlignment="1">
      <alignment vertical="top" wrapText="1"/>
    </xf>
    <xf numFmtId="0" fontId="0" fillId="0" borderId="112" xfId="0" applyBorder="1" applyAlignment="1">
      <alignment horizontal="left"/>
    </xf>
    <xf numFmtId="0" fontId="35" fillId="39" borderId="18" xfId="43" applyFont="1" applyFill="1" applyBorder="1" applyAlignment="1">
      <alignment vertical="center" wrapText="1"/>
    </xf>
    <xf numFmtId="0" fontId="20" fillId="0" borderId="0" xfId="42" applyFont="1" applyFill="1" applyBorder="1" applyAlignment="1" applyProtection="1">
      <alignment horizontal="left" wrapText="1"/>
      <protection locked="0"/>
    </xf>
    <xf numFmtId="0" fontId="20" fillId="0" borderId="10" xfId="42" applyFont="1" applyFill="1" applyBorder="1" applyAlignment="1" applyProtection="1">
      <alignment horizontal="left" wrapText="1"/>
      <protection locked="0"/>
    </xf>
    <xf numFmtId="0" fontId="20" fillId="0" borderId="0" xfId="0" applyFont="1" applyAlignment="1">
      <alignment horizontal="left" wrapText="1"/>
    </xf>
    <xf numFmtId="0" fontId="23" fillId="0" borderId="16" xfId="0" applyFont="1" applyBorder="1" applyAlignment="1" applyProtection="1">
      <alignment wrapText="1"/>
      <protection locked="0"/>
    </xf>
    <xf numFmtId="0" fontId="23" fillId="0" borderId="0" xfId="0" applyFont="1" applyAlignment="1" applyProtection="1">
      <alignment wrapText="1"/>
      <protection locked="0"/>
    </xf>
    <xf numFmtId="0" fontId="23" fillId="0" borderId="10" xfId="0" applyFont="1" applyBorder="1" applyAlignment="1" applyProtection="1">
      <alignment wrapText="1"/>
      <protection locked="0"/>
    </xf>
    <xf numFmtId="0" fontId="16" fillId="0" borderId="0" xfId="0" applyFont="1" applyProtection="1">
      <protection locked="0"/>
    </xf>
    <xf numFmtId="0" fontId="16" fillId="0" borderId="10" xfId="0" applyFont="1" applyBorder="1" applyProtection="1">
      <protection locked="0"/>
    </xf>
    <xf numFmtId="0" fontId="22" fillId="34" borderId="16" xfId="0" applyFont="1" applyFill="1" applyBorder="1"/>
    <xf numFmtId="0" fontId="22" fillId="34" borderId="0" xfId="0" applyFont="1" applyFill="1"/>
    <xf numFmtId="0" fontId="22" fillId="34" borderId="10" xfId="0" applyFont="1" applyFill="1" applyBorder="1"/>
    <xf numFmtId="0" fontId="18" fillId="34" borderId="16" xfId="42" quotePrefix="1" applyFill="1" applyBorder="1" applyAlignment="1" applyProtection="1">
      <alignment horizontal="left"/>
    </xf>
    <xf numFmtId="0" fontId="18" fillId="34" borderId="0" xfId="42" quotePrefix="1" applyFill="1" applyBorder="1" applyAlignment="1" applyProtection="1">
      <alignment horizontal="left"/>
    </xf>
    <xf numFmtId="0" fontId="18" fillId="34" borderId="10" xfId="42" quotePrefix="1" applyFill="1" applyBorder="1" applyAlignment="1" applyProtection="1">
      <alignment horizontal="left"/>
    </xf>
    <xf numFmtId="164" fontId="16" fillId="61" borderId="16" xfId="0" applyNumberFormat="1" applyFont="1" applyFill="1" applyBorder="1" applyAlignment="1">
      <alignment horizontal="left" vertical="top" wrapText="1"/>
    </xf>
    <xf numFmtId="164" fontId="16" fillId="61" borderId="0" xfId="0" applyNumberFormat="1" applyFont="1" applyFill="1" applyAlignment="1">
      <alignment horizontal="left" vertical="top" wrapText="1"/>
    </xf>
    <xf numFmtId="0" fontId="20" fillId="0" borderId="16" xfId="0" quotePrefix="1" applyFont="1" applyBorder="1" applyAlignment="1" applyProtection="1">
      <alignment horizontal="left" wrapText="1"/>
      <protection locked="0"/>
    </xf>
    <xf numFmtId="0" fontId="20" fillId="0" borderId="0" xfId="0" quotePrefix="1" applyFont="1" applyAlignment="1" applyProtection="1">
      <alignment horizontal="left" wrapText="1"/>
      <protection locked="0"/>
    </xf>
    <xf numFmtId="0" fontId="20" fillId="0" borderId="10" xfId="0" quotePrefix="1" applyFont="1" applyBorder="1" applyAlignment="1" applyProtection="1">
      <alignment horizontal="left" wrapText="1"/>
      <protection locked="0"/>
    </xf>
    <xf numFmtId="0" fontId="20" fillId="0" borderId="0" xfId="42" applyFont="1" applyBorder="1" applyAlignment="1" applyProtection="1">
      <alignment horizontal="left" wrapText="1"/>
      <protection locked="0"/>
    </xf>
    <xf numFmtId="0" fontId="20" fillId="0" borderId="11" xfId="42" applyFont="1" applyBorder="1" applyAlignment="1" applyProtection="1">
      <alignment horizontal="left" wrapText="1"/>
      <protection locked="0"/>
    </xf>
    <xf numFmtId="0" fontId="23" fillId="0" borderId="85" xfId="42" applyFont="1" applyFill="1" applyBorder="1" applyAlignment="1" applyProtection="1">
      <alignment horizontal="left" wrapText="1"/>
      <protection locked="0"/>
    </xf>
    <xf numFmtId="0" fontId="23" fillId="0" borderId="86" xfId="42" applyFont="1" applyFill="1" applyBorder="1" applyAlignment="1" applyProtection="1">
      <alignment horizontal="left" wrapText="1"/>
      <protection locked="0"/>
    </xf>
    <xf numFmtId="0" fontId="20" fillId="39" borderId="70" xfId="42" applyFont="1" applyFill="1" applyBorder="1" applyAlignment="1" applyProtection="1">
      <alignment horizontal="left" wrapText="1"/>
      <protection locked="0"/>
    </xf>
    <xf numFmtId="0" fontId="20" fillId="39" borderId="71" xfId="42" applyFont="1" applyFill="1" applyBorder="1" applyAlignment="1" applyProtection="1">
      <alignment horizontal="left" wrapText="1"/>
      <protection locked="0"/>
    </xf>
    <xf numFmtId="0" fontId="20" fillId="0" borderId="10" xfId="42" applyFont="1" applyBorder="1" applyAlignment="1" applyProtection="1">
      <alignment horizontal="left" wrapText="1"/>
      <protection locked="0"/>
    </xf>
    <xf numFmtId="0" fontId="20" fillId="0" borderId="12" xfId="42" applyFont="1" applyBorder="1" applyAlignment="1" applyProtection="1">
      <alignment horizontal="left" wrapText="1"/>
      <protection locked="0"/>
    </xf>
    <xf numFmtId="0" fontId="0" fillId="0" borderId="13" xfId="0" applyBorder="1" applyAlignment="1">
      <alignment horizontal="left" wrapText="1"/>
    </xf>
    <xf numFmtId="0" fontId="0" fillId="0" borderId="14" xfId="0" applyBorder="1" applyAlignment="1">
      <alignment horizontal="left" wrapText="1"/>
    </xf>
    <xf numFmtId="0" fontId="0" fillId="0" borderId="26" xfId="0" applyBorder="1" applyAlignment="1">
      <alignment horizontal="left" wrapText="1"/>
    </xf>
    <xf numFmtId="0" fontId="20" fillId="0" borderId="0" xfId="0" applyFont="1" applyAlignment="1" applyProtection="1">
      <alignment horizontal="left" wrapText="1"/>
      <protection locked="0"/>
    </xf>
    <xf numFmtId="0" fontId="20" fillId="0" borderId="10" xfId="0" applyFont="1" applyBorder="1" applyAlignment="1" applyProtection="1">
      <alignment horizontal="left" wrapText="1"/>
      <protection locked="0"/>
    </xf>
    <xf numFmtId="0" fontId="16" fillId="0" borderId="16" xfId="0" applyFont="1" applyBorder="1" applyProtection="1">
      <protection locked="0"/>
    </xf>
    <xf numFmtId="0" fontId="16" fillId="63" borderId="16" xfId="0" applyFont="1" applyFill="1" applyBorder="1" applyAlignment="1">
      <alignment horizontal="left" wrapText="1"/>
    </xf>
    <xf numFmtId="0" fontId="16" fillId="63" borderId="0" xfId="0" applyFont="1" applyFill="1" applyAlignment="1">
      <alignment horizontal="left" wrapText="1"/>
    </xf>
    <xf numFmtId="0" fontId="16" fillId="63" borderId="10" xfId="0" applyFont="1" applyFill="1" applyBorder="1" applyAlignment="1">
      <alignment horizontal="left" wrapText="1"/>
    </xf>
    <xf numFmtId="0" fontId="16" fillId="45" borderId="10" xfId="0" applyFont="1" applyFill="1" applyBorder="1" applyAlignment="1">
      <alignment horizontal="left"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20" fillId="0" borderId="16"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18" fillId="0" borderId="0" xfId="42" applyNumberFormat="1" applyBorder="1" applyAlignment="1" applyProtection="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0" fillId="0" borderId="0" xfId="0" applyAlignment="1">
      <alignment horizontal="left" vertical="center" wrapText="1"/>
    </xf>
    <xf numFmtId="0" fontId="23" fillId="0" borderId="90" xfId="0" quotePrefix="1" applyFont="1" applyBorder="1" applyAlignment="1">
      <alignment horizontal="left" vertical="top" wrapText="1"/>
    </xf>
    <xf numFmtId="0" fontId="23" fillId="0" borderId="14" xfId="0" quotePrefix="1" applyFont="1" applyBorder="1" applyAlignment="1">
      <alignment horizontal="left" vertical="top" wrapText="1"/>
    </xf>
    <xf numFmtId="0" fontId="23" fillId="0" borderId="0" xfId="0" applyFont="1" applyAlignment="1" applyProtection="1">
      <alignment vertical="center"/>
      <protection locked="0"/>
    </xf>
    <xf numFmtId="0" fontId="23" fillId="0" borderId="10" xfId="0" applyFont="1" applyBorder="1" applyAlignment="1" applyProtection="1">
      <alignment vertical="center"/>
      <protection locked="0"/>
    </xf>
    <xf numFmtId="0" fontId="20" fillId="0" borderId="16" xfId="0" applyFont="1" applyBorder="1" applyAlignment="1">
      <alignment horizontal="left" vertical="center" wrapText="1"/>
    </xf>
    <xf numFmtId="0" fontId="18" fillId="0" borderId="0" xfId="42" applyAlignment="1" applyProtection="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1" fontId="23" fillId="41" borderId="29" xfId="0" applyNumberFormat="1" applyFont="1" applyFill="1" applyBorder="1" applyAlignment="1">
      <alignment horizontal="left" vertical="center"/>
    </xf>
    <xf numFmtId="1" fontId="23" fillId="41" borderId="30" xfId="0" applyNumberFormat="1" applyFont="1" applyFill="1" applyBorder="1" applyAlignment="1">
      <alignment horizontal="left" vertical="center"/>
    </xf>
    <xf numFmtId="0" fontId="20" fillId="50" borderId="31" xfId="0" applyFont="1" applyFill="1" applyBorder="1" applyAlignment="1">
      <alignment horizontal="left" vertical="center"/>
    </xf>
    <xf numFmtId="0" fontId="20" fillId="50" borderId="32" xfId="0" applyFont="1" applyFill="1" applyBorder="1" applyAlignment="1">
      <alignment horizontal="left" vertical="center"/>
    </xf>
    <xf numFmtId="0" fontId="20" fillId="0" borderId="14" xfId="0" applyFont="1" applyBorder="1" applyAlignment="1">
      <alignment horizontal="left"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2 2" xfId="45" xr:uid="{00000000-0005-0000-0000-000027000000}"/>
    <cellStyle name="Normal 2 3" xfId="49" xr:uid="{00000000-0005-0000-0000-000028000000}"/>
    <cellStyle name="Normal 3" xfId="46" xr:uid="{00000000-0005-0000-0000-000029000000}"/>
    <cellStyle name="Normal 4" xfId="44" xr:uid="{00000000-0005-0000-0000-00002A000000}"/>
    <cellStyle name="Normal 5" xfId="47" xr:uid="{00000000-0005-0000-0000-00002B000000}"/>
    <cellStyle name="Normal 6" xfId="48" xr:uid="{00000000-0005-0000-0000-00002C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font>
        <color rgb="FF9C0006"/>
      </font>
      <fill>
        <patternFill>
          <bgColor rgb="FFFFC7CE"/>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0"/>
        <color indexed="8"/>
        <name val="Arial"/>
        <scheme val="none"/>
      </font>
      <numFmt numFmtId="167" formatCode="0_);\(0\)"/>
      <alignment horizontal="general" vertical="top" textRotation="0" wrapText="0" indent="0" justifyLastLine="0" shrinkToFit="0" readingOrder="0"/>
    </dxf>
    <dxf>
      <font>
        <b val="0"/>
        <i val="0"/>
        <strike val="0"/>
        <condense val="0"/>
        <extend val="0"/>
        <outline val="0"/>
        <shadow val="0"/>
        <u val="none"/>
        <vertAlign val="baseline"/>
        <sz val="9"/>
        <color indexed="8"/>
        <name val="Arial"/>
        <scheme val="none"/>
      </font>
      <alignment horizontal="general" vertical="top" textRotation="0" wrapText="0" indent="0" justifyLastLine="0" shrinkToFit="0" readingOrder="0"/>
    </dxf>
    <dxf>
      <font>
        <i val="0"/>
      </font>
    </dxf>
    <dxf>
      <font>
        <b/>
        <i val="0"/>
        <strike val="0"/>
        <condense val="0"/>
        <extend val="0"/>
        <outline val="0"/>
        <shadow val="0"/>
        <u val="none"/>
        <vertAlign val="baseline"/>
        <sz val="11"/>
        <color auto="1"/>
        <name val="Calibri"/>
        <scheme val="minor"/>
      </font>
      <fill>
        <patternFill patternType="solid">
          <fgColor indexed="64"/>
          <bgColor theme="8"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1"/>
        <color indexed="8"/>
        <name val="Calibri"/>
        <family val="2"/>
        <scheme val="minor"/>
      </font>
      <alignment horizontal="left" vertical="top" textRotation="0" wrapText="0" indent="0" justifyLastLine="0" shrinkToFit="0" readingOrder="0"/>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dxf>
  </dxfs>
  <tableStyles count="0" defaultTableStyle="TableStyleMedium2" defaultPivotStyle="PivotStyleLight16"/>
  <colors>
    <mruColors>
      <color rgb="FF0000FF"/>
      <color rgb="FFBCC7B5"/>
      <color rgb="FFC6AEAE"/>
      <color rgb="FF88AB71"/>
      <color rgb="FFADCFB5"/>
      <color rgb="FFB4C8C3"/>
      <color rgb="FFC2C3B9"/>
      <color rgb="FFB59595"/>
      <color rgb="FFA47C7C"/>
      <color rgb="FF425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49</xdr:row>
      <xdr:rowOff>0</xdr:rowOff>
    </xdr:from>
    <xdr:to>
      <xdr:col>4</xdr:col>
      <xdr:colOff>4685714</xdr:colOff>
      <xdr:row>54</xdr:row>
      <xdr:rowOff>9405</xdr:rowOff>
    </xdr:to>
    <xdr:pic>
      <xdr:nvPicPr>
        <xdr:cNvPr id="2" name="Picture 1">
          <a:extLst>
            <a:ext uri="{FF2B5EF4-FFF2-40B4-BE49-F238E27FC236}">
              <a16:creationId xmlns:a16="http://schemas.microsoft.com/office/drawing/2014/main" id="{D0E979A1-1C43-8019-5602-D000693DA55F}"/>
            </a:ext>
          </a:extLst>
        </xdr:cNvPr>
        <xdr:cNvPicPr>
          <a:picLocks noChangeAspect="1"/>
        </xdr:cNvPicPr>
      </xdr:nvPicPr>
      <xdr:blipFill>
        <a:blip xmlns:r="http://schemas.openxmlformats.org/officeDocument/2006/relationships" r:embed="rId1"/>
        <a:stretch>
          <a:fillRect/>
        </a:stretch>
      </xdr:blipFill>
      <xdr:spPr>
        <a:xfrm>
          <a:off x="1152525" y="11991975"/>
          <a:ext cx="4685714" cy="961905"/>
        </a:xfrm>
        <a:prstGeom prst="rect">
          <a:avLst/>
        </a:prstGeom>
      </xdr:spPr>
    </xdr:pic>
    <xdr:clientData/>
  </xdr:twoCellAnchor>
  <xdr:twoCellAnchor editAs="oneCell">
    <xdr:from>
      <xdr:col>4</xdr:col>
      <xdr:colOff>0</xdr:colOff>
      <xdr:row>60</xdr:row>
      <xdr:rowOff>0</xdr:rowOff>
    </xdr:from>
    <xdr:to>
      <xdr:col>4</xdr:col>
      <xdr:colOff>3123809</xdr:colOff>
      <xdr:row>63</xdr:row>
      <xdr:rowOff>161833</xdr:rowOff>
    </xdr:to>
    <xdr:pic>
      <xdr:nvPicPr>
        <xdr:cNvPr id="3" name="Picture 2">
          <a:extLst>
            <a:ext uri="{FF2B5EF4-FFF2-40B4-BE49-F238E27FC236}">
              <a16:creationId xmlns:a16="http://schemas.microsoft.com/office/drawing/2014/main" id="{4BBD38E4-CF52-D7C2-7EA2-ABF68833623E}"/>
            </a:ext>
          </a:extLst>
        </xdr:cNvPr>
        <xdr:cNvPicPr>
          <a:picLocks noChangeAspect="1"/>
        </xdr:cNvPicPr>
      </xdr:nvPicPr>
      <xdr:blipFill>
        <a:blip xmlns:r="http://schemas.openxmlformats.org/officeDocument/2006/relationships" r:embed="rId2"/>
        <a:stretch>
          <a:fillRect/>
        </a:stretch>
      </xdr:blipFill>
      <xdr:spPr>
        <a:xfrm>
          <a:off x="1152525" y="14849475"/>
          <a:ext cx="3123809" cy="733333"/>
        </a:xfrm>
        <a:prstGeom prst="rect">
          <a:avLst/>
        </a:prstGeom>
      </xdr:spPr>
    </xdr:pic>
    <xdr:clientData/>
  </xdr:twoCellAnchor>
  <xdr:twoCellAnchor editAs="oneCell">
    <xdr:from>
      <xdr:col>4</xdr:col>
      <xdr:colOff>0</xdr:colOff>
      <xdr:row>77</xdr:row>
      <xdr:rowOff>0</xdr:rowOff>
    </xdr:from>
    <xdr:to>
      <xdr:col>4</xdr:col>
      <xdr:colOff>3552381</xdr:colOff>
      <xdr:row>80</xdr:row>
      <xdr:rowOff>95167</xdr:rowOff>
    </xdr:to>
    <xdr:pic>
      <xdr:nvPicPr>
        <xdr:cNvPr id="4" name="Picture 3">
          <a:extLst>
            <a:ext uri="{FF2B5EF4-FFF2-40B4-BE49-F238E27FC236}">
              <a16:creationId xmlns:a16="http://schemas.microsoft.com/office/drawing/2014/main" id="{946ED1CE-8824-E10E-07AB-0B017A703D4A}"/>
            </a:ext>
          </a:extLst>
        </xdr:cNvPr>
        <xdr:cNvPicPr>
          <a:picLocks noChangeAspect="1"/>
        </xdr:cNvPicPr>
      </xdr:nvPicPr>
      <xdr:blipFill>
        <a:blip xmlns:r="http://schemas.openxmlformats.org/officeDocument/2006/relationships" r:embed="rId3"/>
        <a:stretch>
          <a:fillRect/>
        </a:stretch>
      </xdr:blipFill>
      <xdr:spPr>
        <a:xfrm>
          <a:off x="1152525" y="18849975"/>
          <a:ext cx="3552381" cy="6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9526</xdr:colOff>
      <xdr:row>26</xdr:row>
      <xdr:rowOff>124969</xdr:rowOff>
    </xdr:from>
    <xdr:to>
      <xdr:col>11</xdr:col>
      <xdr:colOff>28576</xdr:colOff>
      <xdr:row>26</xdr:row>
      <xdr:rowOff>143257</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33401" y="3277744"/>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76200</xdr:colOff>
      <xdr:row>77</xdr:row>
      <xdr:rowOff>152400</xdr:rowOff>
    </xdr:from>
    <xdr:to>
      <xdr:col>11</xdr:col>
      <xdr:colOff>9525</xdr:colOff>
      <xdr:row>77</xdr:row>
      <xdr:rowOff>170688</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514350" y="13468350"/>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47625</xdr:colOff>
      <xdr:row>0</xdr:row>
      <xdr:rowOff>85725</xdr:rowOff>
    </xdr:from>
    <xdr:to>
      <xdr:col>4</xdr:col>
      <xdr:colOff>638175</xdr:colOff>
      <xdr:row>0</xdr:row>
      <xdr:rowOff>657225</xdr:rowOff>
    </xdr:to>
    <xdr:pic>
      <xdr:nvPicPr>
        <xdr:cNvPr id="2" name="GOSLogo" descr="Government of Saskatchewan Logo" title="Government of Saskatchewa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85725"/>
          <a:ext cx="1257300" cy="571500"/>
        </a:xfrm>
        <a:prstGeom prst="rect">
          <a:avLst/>
        </a:prstGeom>
      </xdr:spPr>
    </xdr:pic>
    <xdr:clientData/>
  </xdr:twoCellAnchor>
  <xdr:twoCellAnchor>
    <xdr:from>
      <xdr:col>2</xdr:col>
      <xdr:colOff>76201</xdr:colOff>
      <xdr:row>62</xdr:row>
      <xdr:rowOff>124969</xdr:rowOff>
    </xdr:from>
    <xdr:to>
      <xdr:col>11</xdr:col>
      <xdr:colOff>9526</xdr:colOff>
      <xdr:row>62</xdr:row>
      <xdr:rowOff>143257</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85801" y="6678169"/>
          <a:ext cx="4200525"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133350</xdr:rowOff>
    </xdr:from>
    <xdr:to>
      <xdr:col>11</xdr:col>
      <xdr:colOff>19050</xdr:colOff>
      <xdr:row>37</xdr:row>
      <xdr:rowOff>151638</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609600" y="3200400"/>
          <a:ext cx="4286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11</xdr:row>
      <xdr:rowOff>47625</xdr:rowOff>
    </xdr:from>
    <xdr:to>
      <xdr:col>11</xdr:col>
      <xdr:colOff>19050</xdr:colOff>
      <xdr:row>11</xdr:row>
      <xdr:rowOff>65913</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514350" y="2676525"/>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1323976</xdr:colOff>
      <xdr:row>81</xdr:row>
      <xdr:rowOff>33771</xdr:rowOff>
    </xdr:from>
    <xdr:to>
      <xdr:col>8</xdr:col>
      <xdr:colOff>542925</xdr:colOff>
      <xdr:row>81</xdr:row>
      <xdr:rowOff>599426</xdr:rowOff>
    </xdr:to>
    <xdr:pic>
      <xdr:nvPicPr>
        <xdr:cNvPr id="8" name="SKCDCLogo" descr="Saskatchewan Conservation Data Centre Logo">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1" y="21465021"/>
          <a:ext cx="1276349" cy="565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Z1:AA570" totalsRowShown="0" headerRowDxfId="17" dataDxfId="16">
  <autoFilter ref="Z1:AA570" xr:uid="{00000000-0009-0000-0100-000003000000}"/>
  <tableColumns count="2">
    <tableColumn id="2" xr3:uid="{00000000-0010-0000-0000-000002000000}" name="SpeciesName" dataDxfId="15" dataCellStyle="Normal 6"/>
    <tableColumn id="1" xr3:uid="{00000000-0010-0000-0000-000001000000}" name="SpeciesCommonName" dataDxfId="14" dataCellStyle="Normal 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PlantSpeciesNames" displayName="tblPlantSpeciesNames" ref="AM1:AN3611" totalsRowShown="0" headerRowDxfId="13" dataDxfId="12">
  <autoFilter ref="AM1:AN3611" xr:uid="{00000000-0009-0000-0100-000001000000}"/>
  <tableColumns count="2">
    <tableColumn id="1" xr3:uid="{00000000-0010-0000-0100-000001000000}" name="PlantSciNames" dataDxfId="11"/>
    <tableColumn id="2" xr3:uid="{00000000-0010-0000-0100-000002000000}" name="plant_estid"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blHealthStatus" displayName="tblHealthStatus" ref="BL1:BL4" totalsRowShown="0" headerRowDxfId="9" dataDxfId="8">
  <autoFilter ref="BL1:BL4" xr:uid="{00000000-0009-0000-0100-000002000000}"/>
  <tableColumns count="1">
    <tableColumn id="1" xr3:uid="{00000000-0010-0000-0200-000001000000}" name="HealthStatus"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PCInterval" displayName="tblPCInterval" ref="BM1:BM4" totalsRowShown="0" headerRowDxfId="6" dataDxfId="5">
  <autoFilter ref="BM1:BM4" xr:uid="{00000000-0009-0000-0100-000004000000}"/>
  <tableColumns count="1">
    <tableColumn id="1" xr3:uid="{00000000-0010-0000-0300-000001000000}" name="Interval" dataDxfId="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AmphibianTargetSpecies" displayName="tblAmphibianTargetSpecies" ref="BK1:BK9" totalsRowShown="0" headerRowDxfId="3" dataDxfId="2">
  <autoFilter ref="BK1:BK9" xr:uid="{00000000-0009-0000-0100-000005000000}"/>
  <sortState xmlns:xlrd2="http://schemas.microsoft.com/office/spreadsheetml/2017/richdata2" ref="BK2:BK9">
    <sortCondition ref="BK2"/>
  </sortState>
  <tableColumns count="1">
    <tableColumn id="1" xr3:uid="{00000000-0010-0000-0400-000001000000}" name="AmphibianTargetSpecies"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D.ResearchPermit@gov.sk.ca" TargetMode="External"/><Relationship Id="rId3" Type="http://schemas.openxmlformats.org/officeDocument/2006/relationships/hyperlink" Target="https://publications.saskatchewan.ca/" TargetMode="External"/><Relationship Id="rId7" Type="http://schemas.openxmlformats.org/officeDocument/2006/relationships/hyperlink" Target="https://publications.saskatchewan.ca/" TargetMode="External"/><Relationship Id="rId2" Type="http://schemas.openxmlformats.org/officeDocument/2006/relationships/hyperlink" Target="https://publications.saskatchewan.ca/" TargetMode="External"/><Relationship Id="rId1" Type="http://schemas.openxmlformats.org/officeDocument/2006/relationships/hyperlink" Target="https://publications.saskatchewan.ca/" TargetMode="External"/><Relationship Id="rId6" Type="http://schemas.openxmlformats.org/officeDocument/2006/relationships/hyperlink" Target="mailto:SD.ResearchPermit@gov.sk.ca" TargetMode="External"/><Relationship Id="rId5" Type="http://schemas.openxmlformats.org/officeDocument/2006/relationships/hyperlink" Target="https://publications.saskatchewan.ca/" TargetMode="External"/><Relationship Id="rId10" Type="http://schemas.openxmlformats.org/officeDocument/2006/relationships/drawing" Target="../drawings/drawing1.xml"/><Relationship Id="rId4" Type="http://schemas.openxmlformats.org/officeDocument/2006/relationships/hyperlink" Target="mailto:SKCDC.Data@gov.sk.ca"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ublications.saskatchewan.ca/" TargetMode="External"/><Relationship Id="rId13" Type="http://schemas.openxmlformats.org/officeDocument/2006/relationships/hyperlink" Target="http://biodiversity.sk.ca/" TargetMode="External"/><Relationship Id="rId18" Type="http://schemas.openxmlformats.org/officeDocument/2006/relationships/hyperlink" Target="http://biodiversity.sk.ca/SppList.htm" TargetMode="External"/><Relationship Id="rId3" Type="http://schemas.openxmlformats.org/officeDocument/2006/relationships/hyperlink" Target="mailto:SD.researchpermit@gov.sk.ca" TargetMode="External"/><Relationship Id="rId21" Type="http://schemas.openxmlformats.org/officeDocument/2006/relationships/hyperlink" Target="https://publications.saskatchewan.ca/" TargetMode="External"/><Relationship Id="rId7" Type="http://schemas.openxmlformats.org/officeDocument/2006/relationships/hyperlink" Target="http://www.publications.gov.sk.ca/deplist.cfm?d=66&amp;c=5910" TargetMode="External"/><Relationship Id="rId12" Type="http://schemas.openxmlformats.org/officeDocument/2006/relationships/hyperlink" Target="https://publications.saskatchewan.ca/" TargetMode="External"/><Relationship Id="rId17" Type="http://schemas.openxmlformats.org/officeDocument/2006/relationships/hyperlink" Target="mailto:SKCDC.data@gov.sk.ca" TargetMode="External"/><Relationship Id="rId2" Type="http://schemas.openxmlformats.org/officeDocument/2006/relationships/hyperlink" Target="https://publications.saskatchewan.ca/" TargetMode="External"/><Relationship Id="rId16" Type="http://schemas.openxmlformats.org/officeDocument/2006/relationships/hyperlink" Target="https://www.saskatchewan.ca/business/environmental-protection-and-sustainability/wildlife-and-conservation/wild-species-research-permitting/mail-out-list-subscriptions" TargetMode="External"/><Relationship Id="rId20" Type="http://schemas.openxmlformats.org/officeDocument/2006/relationships/hyperlink" Target="https://publications.saskatchewan.ca/" TargetMode="External"/><Relationship Id="rId1" Type="http://schemas.openxmlformats.org/officeDocument/2006/relationships/hyperlink" Target="http://www.biodiversity.sk.ca/SppList.htm" TargetMode="External"/><Relationship Id="rId6" Type="http://schemas.openxmlformats.org/officeDocument/2006/relationships/hyperlink" Target="https://www.saskatchewan.ca/business/environmental-protection-and-sustainability/wildlife-and-conservation/wildlife-research-permitting" TargetMode="External"/><Relationship Id="rId11" Type="http://schemas.openxmlformats.org/officeDocument/2006/relationships/hyperlink" Target="https://www.saskatchewan.ca/business/environmental-protection-and-sustainability/wildlife-and-conservation/wild-species-research-permitting" TargetMode="External"/><Relationship Id="rId5" Type="http://schemas.openxmlformats.org/officeDocument/2006/relationships/hyperlink" Target="http://www.biodiversity.sk.ca/" TargetMode="External"/><Relationship Id="rId15" Type="http://schemas.openxmlformats.org/officeDocument/2006/relationships/hyperlink" Target="https://publications.saskatchewan.ca/" TargetMode="External"/><Relationship Id="rId23" Type="http://schemas.openxmlformats.org/officeDocument/2006/relationships/drawing" Target="../drawings/drawing2.xml"/><Relationship Id="rId10" Type="http://schemas.openxmlformats.org/officeDocument/2006/relationships/hyperlink" Target="http://biodiversity.sk.ca/SppList.htm" TargetMode="External"/><Relationship Id="rId19" Type="http://schemas.openxmlformats.org/officeDocument/2006/relationships/hyperlink" Target="mailto:SKCDC.data@gov.sk.ca?subject=Species%20Detection%20Loadform" TargetMode="External"/><Relationship Id="rId4" Type="http://schemas.openxmlformats.org/officeDocument/2006/relationships/hyperlink" Target="mailto:SKCDC.data@gov.sk.ca" TargetMode="External"/><Relationship Id="rId9" Type="http://schemas.openxmlformats.org/officeDocument/2006/relationships/hyperlink" Target="https://publications.saskatchewan.ca/" TargetMode="External"/><Relationship Id="rId14" Type="http://schemas.openxmlformats.org/officeDocument/2006/relationships/hyperlink" Target="https://gisappl.saskatchewan.ca/Html5Ext/?viewer=habisask"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pubs.er.usgs.gov/publication/rp92" TargetMode="External"/><Relationship Id="rId13" Type="http://schemas.openxmlformats.org/officeDocument/2006/relationships/hyperlink" Target="http://www.biodiversity.sk.ca/SppList.htm" TargetMode="External"/><Relationship Id="rId18" Type="http://schemas.openxmlformats.org/officeDocument/2006/relationships/hyperlink" Target="http://explorer.natureserve.org/index.htm" TargetMode="External"/><Relationship Id="rId3" Type="http://schemas.openxmlformats.org/officeDocument/2006/relationships/hyperlink" Target="http://biodiversity.sk.ca/docs/SKCDCWildlife-manual.PDF" TargetMode="External"/><Relationship Id="rId7" Type="http://schemas.openxmlformats.org/officeDocument/2006/relationships/hyperlink" Target="https://pubs.er.usgs.gov/publication/rp92" TargetMode="External"/><Relationship Id="rId12" Type="http://schemas.openxmlformats.org/officeDocument/2006/relationships/hyperlink" Target="https://sk.birdatlas.ca/wp-content/uploads/2018/08/SK-Breeding-Bird-Atlas-BE-Codes-2018-07-05.pdf" TargetMode="External"/><Relationship Id="rId17" Type="http://schemas.openxmlformats.org/officeDocument/2006/relationships/hyperlink" Target="https://gisappl.saskatchewan.ca/Html5Ext/?viewer=habisask" TargetMode="External"/><Relationship Id="rId2" Type="http://schemas.openxmlformats.org/officeDocument/2006/relationships/hyperlink" Target="http://www.biodiversity.sk.ca/SppList.htm" TargetMode="External"/><Relationship Id="rId16" Type="http://schemas.openxmlformats.org/officeDocument/2006/relationships/hyperlink" Target="https://gisappl.saskatchewan.ca/Html5Ext/?viewer=habisask" TargetMode="External"/><Relationship Id="rId1" Type="http://schemas.openxmlformats.org/officeDocument/2006/relationships/hyperlink" Target="http://www.ncwildflower.org/index.php/plants/moisture/" TargetMode="External"/><Relationship Id="rId6" Type="http://schemas.openxmlformats.org/officeDocument/2006/relationships/hyperlink" Target="https://gisappl.saskatchewan.ca/Html5Ext/?viewer=habisask" TargetMode="External"/><Relationship Id="rId11" Type="http://schemas.openxmlformats.org/officeDocument/2006/relationships/hyperlink" Target="https://sk.birdatlas.ca/wp-content/uploads/2018/08/SK-Breeding-Bird-Atlas-BE-Codes-2018-07-05.pdf" TargetMode="External"/><Relationship Id="rId5" Type="http://schemas.openxmlformats.org/officeDocument/2006/relationships/hyperlink" Target="https://gisappl.saskatchewan.ca/Html5Ext/?viewer=habisask" TargetMode="External"/><Relationship Id="rId15" Type="http://schemas.openxmlformats.org/officeDocument/2006/relationships/hyperlink" Target="http://biodiversity.sk.ca/SppList.htm" TargetMode="External"/><Relationship Id="rId10" Type="http://schemas.openxmlformats.org/officeDocument/2006/relationships/hyperlink" Target="https://pubs.er.usgs.gov/publication/rp92" TargetMode="External"/><Relationship Id="rId19" Type="http://schemas.openxmlformats.org/officeDocument/2006/relationships/printerSettings" Target="../printerSettings/printerSettings3.bin"/><Relationship Id="rId4" Type="http://schemas.openxmlformats.org/officeDocument/2006/relationships/hyperlink" Target="https://gisappl.saskatchewan.ca/Html5Ext/?viewer=habisask" TargetMode="External"/><Relationship Id="rId9" Type="http://schemas.openxmlformats.org/officeDocument/2006/relationships/hyperlink" Target="https://pubs.er.usgs.gov/publication/rp92" TargetMode="External"/><Relationship Id="rId14" Type="http://schemas.openxmlformats.org/officeDocument/2006/relationships/hyperlink" Target="http://biodiversity.sk.ca/SppList.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biodiversity.sk.ca/Docs/SKCDCSpatialDataGuidelinesforPlants.pdf"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printerSettings" Target="../printerSettings/printerSettings8.bin"/><Relationship Id="rId1" Type="http://schemas.openxmlformats.org/officeDocument/2006/relationships/hyperlink" Target="http://www.npwrc.usgs.gov/resource/wetlands/pondlake/index.htm"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B7E1-80DD-4874-80C1-B75244D29ECB}">
  <sheetPr codeName="Sheet1"/>
  <dimension ref="B1:F97"/>
  <sheetViews>
    <sheetView tabSelected="1" zoomScaleNormal="100" workbookViewId="0"/>
  </sheetViews>
  <sheetFormatPr defaultRowHeight="15" x14ac:dyDescent="0.25"/>
  <cols>
    <col min="1" max="1" width="5.42578125" style="592" customWidth="1"/>
    <col min="2" max="2" width="2.85546875" style="592" customWidth="1"/>
    <col min="3" max="3" width="4.7109375" style="592" customWidth="1"/>
    <col min="4" max="4" width="4.28515625" style="592" customWidth="1"/>
    <col min="5" max="5" width="163.28515625" style="592" customWidth="1"/>
    <col min="6" max="6" width="2.28515625" style="592" customWidth="1"/>
    <col min="7" max="16384" width="9.140625" style="592"/>
  </cols>
  <sheetData>
    <row r="1" spans="2:6" x14ac:dyDescent="0.25">
      <c r="B1" s="593"/>
      <c r="C1" s="593"/>
      <c r="D1" s="593"/>
      <c r="E1" s="593"/>
      <c r="F1" s="593"/>
    </row>
    <row r="2" spans="2:6" ht="8.25" customHeight="1" x14ac:dyDescent="0.25">
      <c r="B2" s="594"/>
      <c r="C2" s="595"/>
      <c r="D2" s="595"/>
      <c r="E2" s="595"/>
      <c r="F2" s="596"/>
    </row>
    <row r="3" spans="2:6" ht="31.5" x14ac:dyDescent="0.25">
      <c r="B3" s="597"/>
      <c r="C3" s="627" t="s">
        <v>5822</v>
      </c>
      <c r="D3" s="627"/>
      <c r="E3" s="627"/>
      <c r="F3" s="598"/>
    </row>
    <row r="4" spans="2:6" ht="15" customHeight="1" x14ac:dyDescent="0.25">
      <c r="B4" s="597"/>
      <c r="C4" s="625" t="s">
        <v>5956</v>
      </c>
      <c r="D4" s="625"/>
      <c r="E4" s="625"/>
      <c r="F4" s="599"/>
    </row>
    <row r="5" spans="2:6" ht="15" customHeight="1" x14ac:dyDescent="0.25">
      <c r="B5" s="597"/>
      <c r="C5" s="619"/>
      <c r="D5" s="619"/>
      <c r="E5" s="619"/>
      <c r="F5" s="599"/>
    </row>
    <row r="6" spans="2:6" ht="26.25" customHeight="1" x14ac:dyDescent="0.25">
      <c r="B6" s="597"/>
      <c r="C6" s="625" t="s">
        <v>5958</v>
      </c>
      <c r="D6" s="625"/>
      <c r="E6" s="625"/>
      <c r="F6" s="600"/>
    </row>
    <row r="7" spans="2:6" ht="30" customHeight="1" x14ac:dyDescent="0.25">
      <c r="B7" s="597"/>
      <c r="C7" s="619" t="s">
        <v>5821</v>
      </c>
      <c r="D7" s="619"/>
      <c r="E7" s="619"/>
      <c r="F7" s="600"/>
    </row>
    <row r="8" spans="2:6" x14ac:dyDescent="0.25">
      <c r="B8" s="597"/>
      <c r="C8" s="619"/>
      <c r="D8" s="619"/>
      <c r="E8" s="619"/>
      <c r="F8" s="600"/>
    </row>
    <row r="9" spans="2:6" ht="19.5" customHeight="1" x14ac:dyDescent="0.25">
      <c r="B9" s="597"/>
      <c r="C9" s="625" t="s">
        <v>5957</v>
      </c>
      <c r="D9" s="625"/>
      <c r="E9" s="625"/>
      <c r="F9" s="600"/>
    </row>
    <row r="10" spans="2:6" x14ac:dyDescent="0.25">
      <c r="B10" s="597"/>
      <c r="C10" s="619"/>
      <c r="D10" s="619"/>
      <c r="E10" s="619"/>
      <c r="F10" s="600"/>
    </row>
    <row r="11" spans="2:6" ht="19.5" customHeight="1" x14ac:dyDescent="0.25">
      <c r="B11" s="597"/>
      <c r="C11" s="626" t="s">
        <v>5818</v>
      </c>
      <c r="D11" s="626"/>
      <c r="E11" s="626"/>
      <c r="F11" s="601"/>
    </row>
    <row r="12" spans="2:6" ht="60" customHeight="1" x14ac:dyDescent="0.25">
      <c r="B12" s="597"/>
      <c r="C12" s="619" t="s">
        <v>5819</v>
      </c>
      <c r="D12" s="619"/>
      <c r="E12" s="619"/>
      <c r="F12" s="600"/>
    </row>
    <row r="13" spans="2:6" x14ac:dyDescent="0.25">
      <c r="B13" s="597"/>
      <c r="C13" s="619"/>
      <c r="D13" s="619"/>
      <c r="E13" s="619"/>
      <c r="F13" s="600"/>
    </row>
    <row r="14" spans="2:6" ht="15" customHeight="1" x14ac:dyDescent="0.25">
      <c r="B14" s="597"/>
      <c r="C14" s="620" t="s">
        <v>5820</v>
      </c>
      <c r="D14" s="620"/>
      <c r="E14" s="620"/>
      <c r="F14" s="600"/>
    </row>
    <row r="15" spans="2:6" ht="15" customHeight="1" x14ac:dyDescent="0.25">
      <c r="B15" s="597"/>
      <c r="C15" s="619"/>
      <c r="D15" s="619"/>
      <c r="E15" s="619"/>
      <c r="F15" s="600"/>
    </row>
    <row r="16" spans="2:6" ht="15" customHeight="1" x14ac:dyDescent="0.25">
      <c r="B16" s="597"/>
      <c r="C16" s="624" t="s">
        <v>5951</v>
      </c>
      <c r="D16" s="624"/>
      <c r="E16" s="624"/>
      <c r="F16" s="600"/>
    </row>
    <row r="17" spans="2:6" ht="15" customHeight="1" x14ac:dyDescent="0.25">
      <c r="B17" s="597"/>
      <c r="C17" s="622"/>
      <c r="D17" s="622"/>
      <c r="E17" s="622"/>
      <c r="F17" s="600"/>
    </row>
    <row r="18" spans="2:6" ht="15" customHeight="1" x14ac:dyDescent="0.25">
      <c r="B18" s="597"/>
      <c r="C18" s="621" t="s">
        <v>5823</v>
      </c>
      <c r="D18" s="621"/>
      <c r="E18" s="621"/>
      <c r="F18" s="600"/>
    </row>
    <row r="19" spans="2:6" ht="15" customHeight="1" x14ac:dyDescent="0.25">
      <c r="B19" s="597"/>
      <c r="C19" s="622"/>
      <c r="D19" s="622"/>
      <c r="E19" s="622"/>
      <c r="F19" s="600"/>
    </row>
    <row r="20" spans="2:6" ht="15" customHeight="1" x14ac:dyDescent="0.25">
      <c r="B20" s="597"/>
      <c r="C20" s="621" t="s">
        <v>5824</v>
      </c>
      <c r="D20" s="621"/>
      <c r="E20" s="621"/>
      <c r="F20" s="600"/>
    </row>
    <row r="21" spans="2:6" ht="15" customHeight="1" x14ac:dyDescent="0.25">
      <c r="B21" s="597"/>
      <c r="C21" s="622"/>
      <c r="D21" s="622"/>
      <c r="E21" s="622"/>
      <c r="F21" s="600"/>
    </row>
    <row r="22" spans="2:6" ht="15" customHeight="1" x14ac:dyDescent="0.25">
      <c r="B22" s="597"/>
      <c r="C22" s="623" t="s">
        <v>5950</v>
      </c>
      <c r="D22" s="624"/>
      <c r="E22" s="624"/>
      <c r="F22" s="600"/>
    </row>
    <row r="23" spans="2:6" ht="15" customHeight="1" x14ac:dyDescent="0.25">
      <c r="B23" s="597"/>
      <c r="C23" s="622"/>
      <c r="D23" s="622"/>
      <c r="E23" s="622"/>
      <c r="F23" s="600"/>
    </row>
    <row r="24" spans="2:6" ht="15" customHeight="1" x14ac:dyDescent="0.25">
      <c r="B24" s="597"/>
      <c r="C24" s="621" t="s">
        <v>5825</v>
      </c>
      <c r="D24" s="621"/>
      <c r="E24" s="621"/>
      <c r="F24" s="600"/>
    </row>
    <row r="25" spans="2:6" ht="15" customHeight="1" x14ac:dyDescent="0.25">
      <c r="B25" s="597"/>
      <c r="C25" s="622"/>
      <c r="D25" s="622"/>
      <c r="E25" s="622"/>
      <c r="F25" s="600"/>
    </row>
    <row r="26" spans="2:6" ht="15" customHeight="1" x14ac:dyDescent="0.25">
      <c r="B26" s="597"/>
      <c r="C26" s="621" t="s">
        <v>5826</v>
      </c>
      <c r="D26" s="621"/>
      <c r="E26" s="621"/>
      <c r="F26" s="600"/>
    </row>
    <row r="27" spans="2:6" ht="15" customHeight="1" x14ac:dyDescent="0.25">
      <c r="B27" s="597"/>
      <c r="C27" s="622"/>
      <c r="D27" s="622"/>
      <c r="E27" s="622"/>
      <c r="F27" s="600"/>
    </row>
    <row r="28" spans="2:6" ht="45" customHeight="1" x14ac:dyDescent="0.25">
      <c r="B28" s="597"/>
      <c r="C28" s="621" t="s">
        <v>5827</v>
      </c>
      <c r="D28" s="621"/>
      <c r="E28" s="621"/>
      <c r="F28" s="600"/>
    </row>
    <row r="29" spans="2:6" x14ac:dyDescent="0.25">
      <c r="B29" s="597"/>
      <c r="F29" s="600"/>
    </row>
    <row r="30" spans="2:6" s="604" customFormat="1" ht="20.25" customHeight="1" x14ac:dyDescent="0.25">
      <c r="B30" s="602"/>
      <c r="C30" s="628" t="s">
        <v>5835</v>
      </c>
      <c r="D30" s="628"/>
      <c r="E30" s="628"/>
      <c r="F30" s="603"/>
    </row>
    <row r="31" spans="2:6" ht="33" customHeight="1" x14ac:dyDescent="0.25">
      <c r="B31" s="597"/>
      <c r="C31" s="605" t="str">
        <f>"1."</f>
        <v>1.</v>
      </c>
      <c r="D31" s="619" t="s">
        <v>5836</v>
      </c>
      <c r="E31" s="619"/>
      <c r="F31" s="600"/>
    </row>
    <row r="32" spans="2:6" ht="18" customHeight="1" x14ac:dyDescent="0.25">
      <c r="B32" s="597"/>
      <c r="C32" s="605" t="str">
        <f>"2."</f>
        <v>2.</v>
      </c>
      <c r="D32" s="619" t="s">
        <v>5837</v>
      </c>
      <c r="E32" s="619"/>
      <c r="F32" s="600"/>
    </row>
    <row r="33" spans="2:6" ht="32.25" customHeight="1" x14ac:dyDescent="0.25">
      <c r="B33" s="597"/>
      <c r="C33" s="605" t="str">
        <f>"3."</f>
        <v>3.</v>
      </c>
      <c r="D33" s="619" t="s">
        <v>5885</v>
      </c>
      <c r="E33" s="619"/>
      <c r="F33" s="600"/>
    </row>
    <row r="34" spans="2:6" x14ac:dyDescent="0.25">
      <c r="B34" s="597"/>
      <c r="F34" s="600"/>
    </row>
    <row r="35" spans="2:6" s="604" customFormat="1" ht="19.5" customHeight="1" x14ac:dyDescent="0.25">
      <c r="B35" s="602"/>
      <c r="C35" s="626" t="s">
        <v>5828</v>
      </c>
      <c r="D35" s="626"/>
      <c r="E35" s="626"/>
      <c r="F35" s="603"/>
    </row>
    <row r="36" spans="2:6" ht="33" customHeight="1" x14ac:dyDescent="0.25">
      <c r="B36" s="597"/>
      <c r="C36" s="605" t="str">
        <f>"1."</f>
        <v>1.</v>
      </c>
      <c r="D36" s="619" t="s">
        <v>5838</v>
      </c>
      <c r="E36" s="619"/>
      <c r="F36" s="600"/>
    </row>
    <row r="37" spans="2:6" x14ac:dyDescent="0.25">
      <c r="B37" s="597"/>
      <c r="C37" s="606"/>
      <c r="D37" s="606"/>
      <c r="F37" s="600"/>
    </row>
    <row r="38" spans="2:6" s="604" customFormat="1" ht="20.25" customHeight="1" x14ac:dyDescent="0.25">
      <c r="B38" s="602"/>
      <c r="C38" s="626" t="s">
        <v>5829</v>
      </c>
      <c r="D38" s="626"/>
      <c r="E38" s="626"/>
      <c r="F38" s="603"/>
    </row>
    <row r="39" spans="2:6" ht="30.75" customHeight="1" x14ac:dyDescent="0.25">
      <c r="B39" s="597"/>
      <c r="C39" s="605" t="str">
        <f>"1."</f>
        <v>1.</v>
      </c>
      <c r="D39" s="620" t="s">
        <v>5839</v>
      </c>
      <c r="E39" s="620"/>
      <c r="F39" s="600"/>
    </row>
    <row r="40" spans="2:6" x14ac:dyDescent="0.25">
      <c r="B40" s="597"/>
      <c r="C40" s="606"/>
      <c r="D40" s="606" t="s">
        <v>5832</v>
      </c>
      <c r="E40" s="592" t="s">
        <v>5869</v>
      </c>
      <c r="F40" s="600"/>
    </row>
    <row r="41" spans="2:6" ht="30" x14ac:dyDescent="0.25">
      <c r="B41" s="597"/>
      <c r="C41" s="606"/>
      <c r="D41" s="606" t="s">
        <v>5842</v>
      </c>
      <c r="E41" s="592" t="s">
        <v>5870</v>
      </c>
      <c r="F41" s="600"/>
    </row>
    <row r="42" spans="2:6" x14ac:dyDescent="0.25">
      <c r="B42" s="597"/>
      <c r="C42" s="606"/>
      <c r="D42" s="606" t="s">
        <v>5840</v>
      </c>
      <c r="E42" s="592" t="s">
        <v>5843</v>
      </c>
      <c r="F42" s="600"/>
    </row>
    <row r="43" spans="2:6" ht="30" x14ac:dyDescent="0.25">
      <c r="B43" s="597"/>
      <c r="C43" s="606"/>
      <c r="D43" s="606" t="s">
        <v>5841</v>
      </c>
      <c r="E43" s="592" t="s">
        <v>5830</v>
      </c>
      <c r="F43" s="600"/>
    </row>
    <row r="44" spans="2:6" x14ac:dyDescent="0.25">
      <c r="B44" s="597"/>
      <c r="C44" s="606"/>
      <c r="D44" s="606"/>
      <c r="F44" s="600"/>
    </row>
    <row r="45" spans="2:6" x14ac:dyDescent="0.25">
      <c r="B45" s="597"/>
      <c r="C45" s="605" t="str">
        <f>"2."</f>
        <v>2.</v>
      </c>
      <c r="D45" s="620" t="s">
        <v>5831</v>
      </c>
      <c r="E45" s="620"/>
      <c r="F45" s="600"/>
    </row>
    <row r="46" spans="2:6" ht="18.75" customHeight="1" x14ac:dyDescent="0.25">
      <c r="B46" s="597"/>
      <c r="C46" s="606"/>
      <c r="D46" s="606" t="s">
        <v>5844</v>
      </c>
      <c r="E46" s="592" t="s">
        <v>5833</v>
      </c>
      <c r="F46" s="600"/>
    </row>
    <row r="47" spans="2:6" ht="30" x14ac:dyDescent="0.25">
      <c r="B47" s="597"/>
      <c r="C47" s="606"/>
      <c r="D47" s="606" t="s">
        <v>5842</v>
      </c>
      <c r="E47" s="592" t="s">
        <v>5834</v>
      </c>
      <c r="F47" s="600"/>
    </row>
    <row r="48" spans="2:6" x14ac:dyDescent="0.25">
      <c r="B48" s="597"/>
      <c r="F48" s="600"/>
    </row>
    <row r="49" spans="2:6" ht="15" customHeight="1" x14ac:dyDescent="0.25">
      <c r="B49" s="597"/>
      <c r="C49" s="605" t="str">
        <f>"3."</f>
        <v>3.</v>
      </c>
      <c r="D49" s="620" t="s">
        <v>5845</v>
      </c>
      <c r="E49" s="620"/>
      <c r="F49" s="600"/>
    </row>
    <row r="50" spans="2:6" x14ac:dyDescent="0.25">
      <c r="B50" s="597"/>
      <c r="F50" s="600"/>
    </row>
    <row r="51" spans="2:6" x14ac:dyDescent="0.25">
      <c r="B51" s="597"/>
      <c r="F51" s="600"/>
    </row>
    <row r="52" spans="2:6" x14ac:dyDescent="0.25">
      <c r="B52" s="597"/>
      <c r="F52" s="600"/>
    </row>
    <row r="53" spans="2:6" x14ac:dyDescent="0.25">
      <c r="B53" s="597"/>
      <c r="F53" s="600"/>
    </row>
    <row r="54" spans="2:6" x14ac:dyDescent="0.25">
      <c r="B54" s="597"/>
      <c r="F54" s="600"/>
    </row>
    <row r="55" spans="2:6" x14ac:dyDescent="0.25">
      <c r="B55" s="597"/>
      <c r="F55" s="600"/>
    </row>
    <row r="56" spans="2:6" s="604" customFormat="1" ht="18.75" customHeight="1" x14ac:dyDescent="0.25">
      <c r="B56" s="602"/>
      <c r="C56" s="626" t="s">
        <v>5850</v>
      </c>
      <c r="D56" s="626"/>
      <c r="E56" s="626"/>
      <c r="F56" s="603"/>
    </row>
    <row r="57" spans="2:6" ht="15" customHeight="1" x14ac:dyDescent="0.25">
      <c r="B57" s="597"/>
      <c r="C57" s="605" t="str">
        <f>"1."</f>
        <v>1.</v>
      </c>
      <c r="D57" s="620" t="s">
        <v>326</v>
      </c>
      <c r="E57" s="620"/>
      <c r="F57" s="600"/>
    </row>
    <row r="58" spans="2:6" ht="30" x14ac:dyDescent="0.25">
      <c r="B58" s="597"/>
      <c r="D58" s="592" t="s">
        <v>5844</v>
      </c>
      <c r="E58" s="592" t="s">
        <v>5846</v>
      </c>
      <c r="F58" s="600"/>
    </row>
    <row r="59" spans="2:6" ht="30" x14ac:dyDescent="0.25">
      <c r="B59" s="597"/>
      <c r="D59" s="592" t="s">
        <v>5847</v>
      </c>
      <c r="E59" s="592" t="s">
        <v>5848</v>
      </c>
      <c r="F59" s="600"/>
    </row>
    <row r="60" spans="2:6" ht="45" x14ac:dyDescent="0.25">
      <c r="B60" s="597"/>
      <c r="D60" s="592" t="s">
        <v>5840</v>
      </c>
      <c r="E60" s="592" t="s">
        <v>5849</v>
      </c>
      <c r="F60" s="600"/>
    </row>
    <row r="61" spans="2:6" x14ac:dyDescent="0.25">
      <c r="B61" s="597"/>
      <c r="F61" s="600"/>
    </row>
    <row r="62" spans="2:6" x14ac:dyDescent="0.25">
      <c r="B62" s="597"/>
      <c r="F62" s="600"/>
    </row>
    <row r="63" spans="2:6" x14ac:dyDescent="0.25">
      <c r="B63" s="597"/>
      <c r="F63" s="600"/>
    </row>
    <row r="64" spans="2:6" x14ac:dyDescent="0.25">
      <c r="B64" s="597"/>
      <c r="F64" s="600"/>
    </row>
    <row r="65" spans="2:6" ht="30" x14ac:dyDescent="0.25">
      <c r="B65" s="597"/>
      <c r="D65" s="592" t="s">
        <v>5841</v>
      </c>
      <c r="E65" s="592" t="s">
        <v>5851</v>
      </c>
      <c r="F65" s="600"/>
    </row>
    <row r="66" spans="2:6" x14ac:dyDescent="0.25">
      <c r="B66" s="597"/>
      <c r="F66" s="600"/>
    </row>
    <row r="67" spans="2:6" ht="15" customHeight="1" x14ac:dyDescent="0.25">
      <c r="B67" s="597"/>
      <c r="C67" s="605" t="str">
        <f>"2."</f>
        <v>2.</v>
      </c>
      <c r="D67" s="620" t="s">
        <v>5852</v>
      </c>
      <c r="E67" s="620"/>
      <c r="F67" s="600"/>
    </row>
    <row r="68" spans="2:6" ht="45" x14ac:dyDescent="0.25">
      <c r="B68" s="597"/>
      <c r="C68" s="605"/>
      <c r="D68" s="592" t="s">
        <v>5832</v>
      </c>
      <c r="E68" s="592" t="s">
        <v>5853</v>
      </c>
      <c r="F68" s="600"/>
    </row>
    <row r="69" spans="2:6" x14ac:dyDescent="0.25">
      <c r="B69" s="597"/>
      <c r="C69" s="605"/>
      <c r="D69" s="592" t="s">
        <v>5847</v>
      </c>
      <c r="E69" s="592" t="s">
        <v>5854</v>
      </c>
      <c r="F69" s="600"/>
    </row>
    <row r="70" spans="2:6" x14ac:dyDescent="0.25">
      <c r="B70" s="597"/>
      <c r="C70" s="605"/>
      <c r="D70" s="592" t="s">
        <v>5840</v>
      </c>
      <c r="E70" s="592" t="s">
        <v>5855</v>
      </c>
      <c r="F70" s="600"/>
    </row>
    <row r="71" spans="2:6" x14ac:dyDescent="0.25">
      <c r="B71" s="597"/>
      <c r="C71" s="605"/>
      <c r="D71" s="592" t="s">
        <v>5841</v>
      </c>
      <c r="E71" s="592" t="s">
        <v>5856</v>
      </c>
      <c r="F71" s="600"/>
    </row>
    <row r="72" spans="2:6" x14ac:dyDescent="0.25">
      <c r="B72" s="597"/>
      <c r="C72" s="605"/>
      <c r="D72" s="592" t="s">
        <v>5857</v>
      </c>
      <c r="E72" s="592" t="s">
        <v>5858</v>
      </c>
      <c r="F72" s="600"/>
    </row>
    <row r="73" spans="2:6" x14ac:dyDescent="0.25">
      <c r="B73" s="597"/>
      <c r="C73" s="605"/>
      <c r="F73" s="600"/>
    </row>
    <row r="74" spans="2:6" ht="15" customHeight="1" x14ac:dyDescent="0.25">
      <c r="B74" s="597"/>
      <c r="C74" s="605" t="str">
        <f>"3."</f>
        <v>3.</v>
      </c>
      <c r="D74" s="620" t="s">
        <v>5859</v>
      </c>
      <c r="E74" s="620"/>
      <c r="F74" s="600"/>
    </row>
    <row r="75" spans="2:6" x14ac:dyDescent="0.25">
      <c r="B75" s="597"/>
      <c r="C75" s="605"/>
      <c r="D75" s="592" t="s">
        <v>5832</v>
      </c>
      <c r="E75" s="592" t="s">
        <v>5860</v>
      </c>
      <c r="F75" s="600"/>
    </row>
    <row r="76" spans="2:6" ht="30" x14ac:dyDescent="0.25">
      <c r="B76" s="597"/>
      <c r="C76" s="605"/>
      <c r="D76" s="592" t="s">
        <v>5847</v>
      </c>
      <c r="E76" s="592" t="s">
        <v>5861</v>
      </c>
      <c r="F76" s="600"/>
    </row>
    <row r="77" spans="2:6" x14ac:dyDescent="0.25">
      <c r="B77" s="597"/>
      <c r="C77" s="605"/>
      <c r="D77" s="592" t="s">
        <v>5840</v>
      </c>
      <c r="E77" s="592" t="s">
        <v>5862</v>
      </c>
      <c r="F77" s="600"/>
    </row>
    <row r="78" spans="2:6" x14ac:dyDescent="0.25">
      <c r="B78" s="597"/>
      <c r="C78" s="605"/>
      <c r="F78" s="600"/>
    </row>
    <row r="79" spans="2:6" x14ac:dyDescent="0.25">
      <c r="B79" s="597"/>
      <c r="C79" s="605"/>
      <c r="F79" s="600"/>
    </row>
    <row r="80" spans="2:6" x14ac:dyDescent="0.25">
      <c r="B80" s="597"/>
      <c r="F80" s="600"/>
    </row>
    <row r="81" spans="2:6" x14ac:dyDescent="0.25">
      <c r="B81" s="597"/>
      <c r="F81" s="600"/>
    </row>
    <row r="82" spans="2:6" x14ac:dyDescent="0.25">
      <c r="B82" s="597"/>
      <c r="D82" s="592" t="s">
        <v>5841</v>
      </c>
      <c r="E82" s="592" t="s">
        <v>5863</v>
      </c>
      <c r="F82" s="600"/>
    </row>
    <row r="83" spans="2:6" x14ac:dyDescent="0.25">
      <c r="B83" s="597"/>
      <c r="D83" s="592" t="s">
        <v>5857</v>
      </c>
      <c r="E83" s="618" t="s">
        <v>5952</v>
      </c>
      <c r="F83" s="600"/>
    </row>
    <row r="84" spans="2:6" x14ac:dyDescent="0.25">
      <c r="B84" s="597"/>
      <c r="F84" s="600"/>
    </row>
    <row r="85" spans="2:6" x14ac:dyDescent="0.25">
      <c r="B85" s="597"/>
      <c r="C85" s="605" t="str">
        <f>"4."</f>
        <v>4.</v>
      </c>
      <c r="D85" s="620" t="s">
        <v>5953</v>
      </c>
      <c r="E85" s="620"/>
      <c r="F85" s="600"/>
    </row>
    <row r="86" spans="2:6" x14ac:dyDescent="0.25">
      <c r="B86" s="597"/>
      <c r="F86" s="600"/>
    </row>
    <row r="87" spans="2:6" x14ac:dyDescent="0.25">
      <c r="B87" s="597"/>
      <c r="C87" s="605" t="str">
        <f>"5."</f>
        <v>5.</v>
      </c>
      <c r="D87" s="620" t="s">
        <v>5864</v>
      </c>
      <c r="E87" s="620"/>
      <c r="F87" s="600"/>
    </row>
    <row r="88" spans="2:6" x14ac:dyDescent="0.25">
      <c r="B88" s="597"/>
      <c r="D88" s="592" t="s">
        <v>5832</v>
      </c>
      <c r="E88" s="592" t="s">
        <v>5865</v>
      </c>
      <c r="F88" s="600"/>
    </row>
    <row r="89" spans="2:6" x14ac:dyDescent="0.25">
      <c r="B89" s="597"/>
      <c r="D89" s="592" t="s">
        <v>5847</v>
      </c>
      <c r="E89" s="592" t="s">
        <v>5866</v>
      </c>
      <c r="F89" s="600"/>
    </row>
    <row r="90" spans="2:6" x14ac:dyDescent="0.25">
      <c r="B90" s="597"/>
      <c r="F90" s="600"/>
    </row>
    <row r="91" spans="2:6" x14ac:dyDescent="0.25">
      <c r="B91" s="597"/>
      <c r="C91" s="605" t="str">
        <f>"6."</f>
        <v>6.</v>
      </c>
      <c r="D91" s="620" t="s">
        <v>5867</v>
      </c>
      <c r="E91" s="620"/>
      <c r="F91" s="600"/>
    </row>
    <row r="92" spans="2:6" x14ac:dyDescent="0.25">
      <c r="B92" s="597"/>
      <c r="F92" s="600"/>
    </row>
    <row r="93" spans="2:6" s="604" customFormat="1" ht="18.75" customHeight="1" x14ac:dyDescent="0.25">
      <c r="B93" s="602"/>
      <c r="C93" s="626" t="s">
        <v>5868</v>
      </c>
      <c r="D93" s="626"/>
      <c r="E93" s="626"/>
      <c r="F93" s="603"/>
    </row>
    <row r="94" spans="2:6" ht="32.25" customHeight="1" x14ac:dyDescent="0.25">
      <c r="B94" s="597"/>
      <c r="C94" s="605" t="str">
        <f>"1."</f>
        <v>1.</v>
      </c>
      <c r="D94" s="625" t="s">
        <v>5955</v>
      </c>
      <c r="E94" s="625"/>
      <c r="F94" s="600"/>
    </row>
    <row r="95" spans="2:6" x14ac:dyDescent="0.25">
      <c r="B95" s="597"/>
      <c r="F95" s="600"/>
    </row>
    <row r="96" spans="2:6" ht="15" customHeight="1" x14ac:dyDescent="0.25">
      <c r="B96" s="597"/>
      <c r="C96" s="625" t="s">
        <v>5954</v>
      </c>
      <c r="D96" s="625"/>
      <c r="E96" s="625"/>
      <c r="F96" s="600"/>
    </row>
    <row r="97" spans="2:6" x14ac:dyDescent="0.25">
      <c r="B97" s="607"/>
      <c r="C97" s="593"/>
      <c r="D97" s="593"/>
      <c r="E97" s="593"/>
      <c r="F97" s="608"/>
    </row>
  </sheetData>
  <mergeCells count="46">
    <mergeCell ref="C96:E96"/>
    <mergeCell ref="D94:E94"/>
    <mergeCell ref="D85:E85"/>
    <mergeCell ref="D87:E87"/>
    <mergeCell ref="D91:E91"/>
    <mergeCell ref="C93:E93"/>
    <mergeCell ref="D57:E57"/>
    <mergeCell ref="C56:E56"/>
    <mergeCell ref="D67:E67"/>
    <mergeCell ref="D74:E74"/>
    <mergeCell ref="C16:E16"/>
    <mergeCell ref="D39:E39"/>
    <mergeCell ref="D45:E45"/>
    <mergeCell ref="D49:E49"/>
    <mergeCell ref="C30:E30"/>
    <mergeCell ref="C35:E35"/>
    <mergeCell ref="C38:E38"/>
    <mergeCell ref="D31:E31"/>
    <mergeCell ref="D32:E32"/>
    <mergeCell ref="D33:E33"/>
    <mergeCell ref="D36:E36"/>
    <mergeCell ref="C3:E3"/>
    <mergeCell ref="C4:E4"/>
    <mergeCell ref="C5:E5"/>
    <mergeCell ref="C6:E6"/>
    <mergeCell ref="C7:E7"/>
    <mergeCell ref="C8:E8"/>
    <mergeCell ref="C9:E9"/>
    <mergeCell ref="C10:E10"/>
    <mergeCell ref="C11:E11"/>
    <mergeCell ref="C12:E12"/>
    <mergeCell ref="C13:E13"/>
    <mergeCell ref="C14:E14"/>
    <mergeCell ref="C15:E15"/>
    <mergeCell ref="C28:E28"/>
    <mergeCell ref="C17:E17"/>
    <mergeCell ref="C18:E18"/>
    <mergeCell ref="C19:E19"/>
    <mergeCell ref="C20:E20"/>
    <mergeCell ref="C21:E21"/>
    <mergeCell ref="C22:E22"/>
    <mergeCell ref="C23:E23"/>
    <mergeCell ref="C24:E24"/>
    <mergeCell ref="C25:E25"/>
    <mergeCell ref="C26:E26"/>
    <mergeCell ref="C27:E27"/>
  </mergeCells>
  <hyperlinks>
    <hyperlink ref="C22:E22" r:id="rId1" location="/products/125867" display="iv. Label the Loadform and email subject line according to SDAF Tips – Appendix 4." xr:uid="{CE5441AE-5160-4212-B55D-D2B2C20CF4C6}"/>
    <hyperlink ref="C4:E4" r:id="rId2" location="/products/125870" display="Also see Conservation Standards Terms &amp; Conditions-Species Detection (CSTC-SD) Section H. Data Submission Terms and Conditions" xr:uid="{DCCF3713-D6D2-4A6E-B0CE-6BAAAEB13B7D}"/>
    <hyperlink ref="C16:E16" r:id="rId3" location="/categories/2070" display="i. Use the latest version of the Species Detection Loadform for submissions by downloading a new copy from the publications centre prior to filling it out." xr:uid="{785FE586-7108-4BF0-A56E-49CD5DD024E5}"/>
    <hyperlink ref="E83" r:id="rId4" xr:uid="{E3DF5B04-D179-4932-9E30-F3661C3DF9E0}"/>
    <hyperlink ref="D94:E94" r:id="rId5" location="/categories/2064" display="Remit the final SDSP-Staff Matrix once all the Species Detection Loadforms for the breeding/migration survey season have been submitted – see Species Detection Personnel Instructions and Roster. The final SDSP-Staff Matrix represents a cumulative overview of personnel for that field season, to reflect personnel listed in the Species Detection Loadform(s) for that survey period. As such, do not delete staff if they are no longer with the Company, but conducted surveys earlier in the year - use the ‘Comments’ field to provide additional information, as required. Personnel documents for winter surveys only need to be submitted if they need to be updated to reflect personnel changes for the winter survey period. Please date the final SDSP-Staff Matrix as no later than October 31st to reflect that it pertains to the breeding and migration survey period." xr:uid="{458A0699-3CD6-405E-9E55-12228B605EAE}"/>
    <hyperlink ref="C96:E96" r:id="rId6" display="Thank you. Please contact SD.ResearchPermit@gov.sk.ca if you have any questions or comments." xr:uid="{D14103BE-DC2E-4DDC-AD3D-DA4F6E763E54}"/>
    <hyperlink ref="C9:E9" r:id="rId7" location="/categories/2070" display="Bat acoustic data may be entered in the separate Bat Acoustic loadform." xr:uid="{62A70034-7A33-436B-897D-2F4FD68BB20D}"/>
    <hyperlink ref="C6:E6" r:id="rId8" display="Submissions for Species Detection surveys are due November 10th unless approval has been obtained to extend the permit. Remit Species Detection Loadforms to SD.ResearchPermit@gov.sk.ca." xr:uid="{4F5D2197-E857-4985-994E-D8E5DC3A8BB2}"/>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P96"/>
  <sheetViews>
    <sheetView zoomScaleNormal="100" workbookViewId="0">
      <selection activeCell="D30" sqref="D30:G30"/>
    </sheetView>
  </sheetViews>
  <sheetFormatPr defaultColWidth="9.140625" defaultRowHeight="15" x14ac:dyDescent="0.25"/>
  <cols>
    <col min="1" max="1" width="2.28515625" style="42" customWidth="1"/>
    <col min="2" max="2" width="2.85546875" style="42" customWidth="1"/>
    <col min="3" max="3" width="0.85546875" style="42" customWidth="1"/>
    <col min="4" max="4" width="4" style="93" customWidth="1"/>
    <col min="5" max="5" width="24.5703125" style="17" customWidth="1"/>
    <col min="6" max="6" width="2.140625" style="17" customWidth="1"/>
    <col min="7" max="7" width="26.42578125" style="17" customWidth="1"/>
    <col min="8" max="8" width="4.42578125" style="17" customWidth="1"/>
    <col min="9" max="9" width="26.85546875" style="17" customWidth="1"/>
    <col min="10" max="10" width="1.85546875" style="17" customWidth="1"/>
    <col min="11" max="11" width="31.42578125" style="17" customWidth="1"/>
    <col min="12" max="12" width="1" style="17" customWidth="1"/>
    <col min="13" max="14" width="2.5703125" style="17" customWidth="1"/>
    <col min="15" max="16384" width="9.140625" style="42"/>
  </cols>
  <sheetData>
    <row r="1" spans="2:16" ht="54.75" customHeight="1" x14ac:dyDescent="0.25">
      <c r="E1" s="351"/>
      <c r="F1" s="351"/>
      <c r="G1" s="351"/>
    </row>
    <row r="2" spans="2:16" ht="44.25" customHeight="1" x14ac:dyDescent="0.25">
      <c r="D2" s="582"/>
      <c r="E2" s="584" t="s">
        <v>5815</v>
      </c>
      <c r="F2" s="583"/>
      <c r="G2" s="583"/>
      <c r="H2" s="583"/>
      <c r="I2" s="583"/>
      <c r="J2" s="583"/>
      <c r="K2" s="583"/>
    </row>
    <row r="3" spans="2:16" ht="34.5" customHeight="1" x14ac:dyDescent="0.25">
      <c r="D3" s="582"/>
      <c r="E3" s="585" t="s">
        <v>5817</v>
      </c>
      <c r="F3" s="583"/>
      <c r="G3" s="583"/>
      <c r="H3" s="583"/>
      <c r="I3" s="583"/>
      <c r="J3" s="583"/>
      <c r="K3" s="583"/>
    </row>
    <row r="4" spans="2:16" ht="33" customHeight="1" x14ac:dyDescent="0.25">
      <c r="D4" s="582"/>
      <c r="E4" s="609" t="s">
        <v>5872</v>
      </c>
      <c r="F4" s="583"/>
      <c r="G4" s="583"/>
      <c r="H4" s="583"/>
      <c r="I4" s="583"/>
      <c r="J4" s="583"/>
      <c r="K4" s="583"/>
    </row>
    <row r="5" spans="2:16" ht="31.5" x14ac:dyDescent="0.5">
      <c r="B5" s="629" t="s">
        <v>5889</v>
      </c>
      <c r="C5" s="630"/>
      <c r="D5" s="630"/>
      <c r="E5" s="630"/>
      <c r="F5" s="630"/>
      <c r="G5" s="630"/>
      <c r="H5" s="630"/>
      <c r="I5" s="630"/>
      <c r="J5" s="630"/>
      <c r="K5" s="630"/>
      <c r="L5" s="630"/>
      <c r="M5" s="631"/>
      <c r="N5" s="139"/>
      <c r="P5"/>
    </row>
    <row r="6" spans="2:16" s="14" customFormat="1" ht="24" customHeight="1" x14ac:dyDescent="0.25">
      <c r="B6" s="15"/>
      <c r="D6" s="634" t="s">
        <v>0</v>
      </c>
      <c r="E6" s="634"/>
      <c r="F6" s="634"/>
      <c r="G6" s="634"/>
      <c r="H6" s="634"/>
      <c r="I6" s="634"/>
      <c r="J6" s="541"/>
      <c r="K6" s="541"/>
      <c r="L6" s="97"/>
      <c r="M6" s="8"/>
      <c r="N6" s="10"/>
    </row>
    <row r="7" spans="2:16" s="86" customFormat="1" ht="20.100000000000001" customHeight="1" x14ac:dyDescent="0.25">
      <c r="B7" s="85"/>
      <c r="D7" s="633" t="s">
        <v>1</v>
      </c>
      <c r="E7" s="633"/>
      <c r="F7" s="633"/>
      <c r="G7" s="633"/>
      <c r="H7" s="633"/>
      <c r="I7" s="633"/>
      <c r="J7" s="546"/>
      <c r="K7" s="546"/>
      <c r="L7" s="84"/>
      <c r="M7" s="87"/>
      <c r="N7" s="140"/>
    </row>
    <row r="8" spans="2:16" s="86" customFormat="1" ht="20.100000000000001" customHeight="1" x14ac:dyDescent="0.25">
      <c r="B8" s="85"/>
      <c r="D8" s="632" t="s">
        <v>2</v>
      </c>
      <c r="E8" s="633"/>
      <c r="F8" s="633"/>
      <c r="G8" s="633"/>
      <c r="H8" s="633"/>
      <c r="I8" s="633"/>
      <c r="J8" s="546"/>
      <c r="K8" s="546"/>
      <c r="L8" s="84"/>
      <c r="M8" s="87"/>
      <c r="N8" s="140"/>
    </row>
    <row r="9" spans="2:16" s="86" customFormat="1" ht="20.100000000000001" customHeight="1" x14ac:dyDescent="0.25">
      <c r="B9" s="85"/>
      <c r="D9" s="632" t="s">
        <v>3</v>
      </c>
      <c r="E9" s="633"/>
      <c r="F9" s="633"/>
      <c r="G9" s="633"/>
      <c r="H9" s="633"/>
      <c r="I9" s="633"/>
      <c r="J9" s="546"/>
      <c r="K9" s="546"/>
      <c r="L9" s="84"/>
      <c r="M9" s="87"/>
      <c r="N9" s="140"/>
    </row>
    <row r="10" spans="2:16" s="86" customFormat="1" ht="20.100000000000001" customHeight="1" x14ac:dyDescent="0.25">
      <c r="B10" s="85"/>
      <c r="D10" s="632" t="s">
        <v>4</v>
      </c>
      <c r="E10" s="632"/>
      <c r="F10" s="632"/>
      <c r="G10" s="632"/>
      <c r="H10" s="632"/>
      <c r="I10" s="632"/>
      <c r="J10" s="632"/>
      <c r="K10" s="632"/>
      <c r="L10" s="84"/>
      <c r="M10" s="87"/>
      <c r="N10" s="140"/>
    </row>
    <row r="11" spans="2:16" s="86" customFormat="1" ht="20.100000000000001" customHeight="1" x14ac:dyDescent="0.25">
      <c r="B11" s="85"/>
      <c r="D11" s="632" t="s">
        <v>5</v>
      </c>
      <c r="E11" s="633"/>
      <c r="F11" s="633"/>
      <c r="G11" s="633"/>
      <c r="H11" s="633"/>
      <c r="I11" s="633"/>
      <c r="J11" s="546"/>
      <c r="K11" s="546"/>
      <c r="L11" s="84"/>
      <c r="M11" s="87"/>
      <c r="N11" s="140"/>
    </row>
    <row r="12" spans="2:16" ht="18.75" x14ac:dyDescent="0.3">
      <c r="B12" s="34"/>
      <c r="D12" s="431"/>
      <c r="E12" s="16"/>
      <c r="F12" s="16"/>
      <c r="G12" s="16"/>
      <c r="H12" s="16"/>
      <c r="M12" s="18"/>
    </row>
    <row r="13" spans="2:16" s="14" customFormat="1" ht="24" customHeight="1" x14ac:dyDescent="0.25">
      <c r="B13" s="15"/>
      <c r="D13" s="634" t="s">
        <v>1</v>
      </c>
      <c r="E13" s="634"/>
      <c r="F13" s="634"/>
      <c r="G13" s="634"/>
      <c r="H13" s="634"/>
      <c r="I13" s="634"/>
      <c r="J13" s="541"/>
      <c r="K13" s="541"/>
      <c r="L13" s="10"/>
      <c r="M13" s="8"/>
      <c r="N13" s="10"/>
    </row>
    <row r="14" spans="2:16" ht="45.75" customHeight="1" x14ac:dyDescent="0.25">
      <c r="B14" s="34"/>
      <c r="D14" s="31" t="s">
        <v>6</v>
      </c>
      <c r="E14" s="639" t="s">
        <v>7</v>
      </c>
      <c r="F14" s="638"/>
      <c r="G14" s="638"/>
      <c r="H14" s="638"/>
      <c r="I14" s="638"/>
      <c r="J14" s="638"/>
      <c r="K14" s="638"/>
      <c r="L14" s="638"/>
      <c r="M14" s="21"/>
      <c r="N14" s="543"/>
    </row>
    <row r="15" spans="2:16" ht="18" customHeight="1" x14ac:dyDescent="0.25">
      <c r="B15" s="34"/>
      <c r="D15" s="31" t="s">
        <v>6</v>
      </c>
      <c r="E15" s="650" t="s">
        <v>8</v>
      </c>
      <c r="F15" s="650"/>
      <c r="G15" s="650"/>
      <c r="H15" s="650"/>
      <c r="I15" s="650"/>
      <c r="J15" s="650"/>
      <c r="K15" s="650"/>
      <c r="L15" s="650"/>
      <c r="M15" s="19"/>
      <c r="N15" s="539"/>
    </row>
    <row r="16" spans="2:16" ht="31.5" customHeight="1" x14ac:dyDescent="0.25">
      <c r="B16" s="34"/>
      <c r="D16" s="31" t="s">
        <v>6</v>
      </c>
      <c r="E16" s="649" t="s">
        <v>5893</v>
      </c>
      <c r="F16" s="649"/>
      <c r="G16" s="649"/>
      <c r="H16" s="649"/>
      <c r="I16" s="649"/>
      <c r="J16" s="649"/>
      <c r="K16" s="649"/>
      <c r="L16" s="649"/>
      <c r="M16" s="19"/>
      <c r="N16" s="539"/>
    </row>
    <row r="17" spans="1:14" ht="15" customHeight="1" x14ac:dyDescent="0.25">
      <c r="B17" s="34"/>
      <c r="D17" s="31" t="s">
        <v>6</v>
      </c>
      <c r="E17" s="636" t="s">
        <v>9</v>
      </c>
      <c r="F17" s="636"/>
      <c r="G17" s="636"/>
      <c r="H17" s="636"/>
      <c r="I17" s="636"/>
      <c r="J17" s="636"/>
      <c r="K17" s="636"/>
      <c r="L17" s="636"/>
      <c r="M17" s="21"/>
      <c r="N17" s="543"/>
    </row>
    <row r="18" spans="1:14" ht="79.5" customHeight="1" x14ac:dyDescent="0.25">
      <c r="B18" s="34"/>
      <c r="D18" s="31" t="s">
        <v>6</v>
      </c>
      <c r="E18" s="662" t="s">
        <v>10</v>
      </c>
      <c r="F18" s="663"/>
      <c r="G18" s="663"/>
      <c r="H18" s="663"/>
      <c r="I18" s="663"/>
      <c r="J18" s="663"/>
      <c r="K18" s="663"/>
      <c r="L18" s="663"/>
      <c r="M18" s="21"/>
      <c r="N18" s="543"/>
    </row>
    <row r="19" spans="1:14" ht="48" customHeight="1" x14ac:dyDescent="0.25">
      <c r="B19" s="34"/>
      <c r="D19" s="31" t="s">
        <v>6</v>
      </c>
      <c r="E19" s="638" t="s">
        <v>11</v>
      </c>
      <c r="F19" s="638"/>
      <c r="G19" s="638"/>
      <c r="H19" s="638"/>
      <c r="I19" s="638"/>
      <c r="J19" s="638"/>
      <c r="K19" s="638"/>
      <c r="L19" s="638"/>
      <c r="M19" s="20"/>
      <c r="N19" s="141"/>
    </row>
    <row r="20" spans="1:14" ht="55.5" customHeight="1" x14ac:dyDescent="0.25">
      <c r="B20" s="34"/>
      <c r="D20" s="31"/>
      <c r="E20" s="667" t="s">
        <v>12</v>
      </c>
      <c r="F20" s="638"/>
      <c r="G20" s="638"/>
      <c r="H20" s="638"/>
      <c r="I20" s="638"/>
      <c r="J20" s="638"/>
      <c r="K20" s="638"/>
      <c r="L20" s="548"/>
      <c r="M20" s="20"/>
      <c r="N20" s="141"/>
    </row>
    <row r="21" spans="1:14" ht="16.5" customHeight="1" x14ac:dyDescent="0.25">
      <c r="B21" s="34"/>
      <c r="D21" s="31"/>
      <c r="E21" s="638" t="s">
        <v>13</v>
      </c>
      <c r="F21" s="638"/>
      <c r="G21" s="638"/>
      <c r="H21" s="638"/>
      <c r="I21" s="638"/>
      <c r="J21" s="638"/>
      <c r="K21" s="638"/>
      <c r="L21" s="638"/>
      <c r="M21" s="20"/>
      <c r="N21" s="141"/>
    </row>
    <row r="22" spans="1:14" ht="28.5" customHeight="1" x14ac:dyDescent="0.25">
      <c r="B22" s="34"/>
      <c r="D22" s="31" t="s">
        <v>6</v>
      </c>
      <c r="E22" s="637" t="s">
        <v>14</v>
      </c>
      <c r="F22" s="637"/>
      <c r="G22" s="637"/>
      <c r="H22" s="637"/>
      <c r="I22" s="637"/>
      <c r="J22" s="637"/>
      <c r="K22" s="637"/>
      <c r="L22" s="548"/>
      <c r="M22" s="20"/>
      <c r="N22" s="141"/>
    </row>
    <row r="23" spans="1:14" ht="31.5" customHeight="1" x14ac:dyDescent="0.25">
      <c r="B23" s="34"/>
      <c r="D23" s="31" t="s">
        <v>6</v>
      </c>
      <c r="E23" s="638" t="s">
        <v>15</v>
      </c>
      <c r="F23" s="638"/>
      <c r="G23" s="638"/>
      <c r="H23" s="638"/>
      <c r="I23" s="638"/>
      <c r="J23" s="638"/>
      <c r="K23" s="638"/>
      <c r="L23" s="548"/>
      <c r="M23" s="20"/>
      <c r="N23" s="141"/>
    </row>
    <row r="24" spans="1:14" ht="48.75" customHeight="1" x14ac:dyDescent="0.25">
      <c r="B24" s="34"/>
      <c r="D24" s="31" t="s">
        <v>6</v>
      </c>
      <c r="E24" s="662" t="s">
        <v>16</v>
      </c>
      <c r="F24" s="662"/>
      <c r="G24" s="662"/>
      <c r="H24" s="662"/>
      <c r="I24" s="662"/>
      <c r="J24" s="662"/>
      <c r="K24" s="662"/>
      <c r="L24" s="662"/>
      <c r="M24" s="21"/>
      <c r="N24" s="543"/>
    </row>
    <row r="25" spans="1:14" ht="30" customHeight="1" x14ac:dyDescent="0.25">
      <c r="B25" s="34"/>
      <c r="D25" s="31" t="s">
        <v>6</v>
      </c>
      <c r="E25" s="669" t="s">
        <v>17</v>
      </c>
      <c r="F25" s="669"/>
      <c r="G25" s="669"/>
      <c r="H25" s="669"/>
      <c r="I25" s="669"/>
      <c r="J25" s="669"/>
      <c r="K25" s="669"/>
      <c r="L25" s="669"/>
      <c r="M25" s="21"/>
      <c r="N25" s="543"/>
    </row>
    <row r="26" spans="1:14" ht="40.5" customHeight="1" x14ac:dyDescent="0.25">
      <c r="A26" s="17"/>
      <c r="B26" s="39"/>
      <c r="C26" s="17"/>
      <c r="D26" s="545"/>
      <c r="E26" s="668" t="s">
        <v>5894</v>
      </c>
      <c r="F26" s="668"/>
      <c r="G26" s="668"/>
      <c r="H26" s="668"/>
      <c r="I26" s="668"/>
      <c r="J26" s="668"/>
      <c r="K26" s="668"/>
      <c r="L26" s="545"/>
      <c r="M26" s="26"/>
      <c r="N26" s="545"/>
    </row>
    <row r="27" spans="1:14" ht="27" customHeight="1" x14ac:dyDescent="0.25">
      <c r="B27" s="34"/>
      <c r="D27" s="32"/>
      <c r="E27" s="539"/>
      <c r="F27" s="539"/>
      <c r="G27" s="539"/>
      <c r="H27" s="539"/>
      <c r="I27" s="539"/>
      <c r="J27" s="539"/>
      <c r="K27" s="539"/>
      <c r="L27" s="539"/>
      <c r="M27" s="19"/>
      <c r="N27" s="539"/>
    </row>
    <row r="28" spans="1:14" s="12" customFormat="1" ht="27" customHeight="1" x14ac:dyDescent="0.35">
      <c r="B28" s="13"/>
      <c r="D28" s="634" t="s">
        <v>18</v>
      </c>
      <c r="E28" s="634"/>
      <c r="F28" s="634"/>
      <c r="G28" s="634"/>
      <c r="H28" s="634"/>
      <c r="I28" s="634"/>
      <c r="J28" s="634"/>
      <c r="K28" s="634"/>
      <c r="L28" s="11"/>
      <c r="M28" s="9"/>
      <c r="N28" s="11"/>
    </row>
    <row r="29" spans="1:14" s="89" customFormat="1" ht="20.25" customHeight="1" x14ac:dyDescent="0.25">
      <c r="B29" s="35"/>
      <c r="C29" s="101"/>
      <c r="D29" s="641" t="s">
        <v>19</v>
      </c>
      <c r="E29" s="641"/>
      <c r="F29" s="641"/>
      <c r="G29" s="641"/>
      <c r="H29" s="435"/>
      <c r="I29" s="641" t="s">
        <v>20</v>
      </c>
      <c r="J29" s="641"/>
      <c r="K29" s="641"/>
      <c r="L29" s="100"/>
      <c r="M29" s="29"/>
      <c r="N29" s="90"/>
    </row>
    <row r="30" spans="1:14" ht="15" customHeight="1" x14ac:dyDescent="0.25">
      <c r="A30" s="91"/>
      <c r="B30" s="36"/>
      <c r="C30" s="102"/>
      <c r="D30" s="664" t="s">
        <v>21</v>
      </c>
      <c r="E30" s="665"/>
      <c r="F30" s="665"/>
      <c r="G30" s="666"/>
      <c r="H30" s="98"/>
      <c r="I30" s="664" t="s">
        <v>22</v>
      </c>
      <c r="J30" s="665"/>
      <c r="K30" s="666"/>
      <c r="L30" s="100"/>
      <c r="M30" s="29"/>
      <c r="N30" s="90"/>
    </row>
    <row r="31" spans="1:14" ht="19.5" customHeight="1" x14ac:dyDescent="0.25">
      <c r="A31" s="91"/>
      <c r="B31" s="36"/>
      <c r="C31" s="102"/>
      <c r="D31" s="540" t="s">
        <v>24</v>
      </c>
      <c r="E31" s="438"/>
      <c r="F31" s="438"/>
      <c r="G31" s="438"/>
      <c r="H31" s="438"/>
      <c r="I31" s="438"/>
      <c r="J31" s="438"/>
      <c r="K31" s="438"/>
      <c r="L31" s="438"/>
      <c r="M31" s="29"/>
      <c r="N31" s="42"/>
    </row>
    <row r="32" spans="1:14" ht="15" customHeight="1" x14ac:dyDescent="0.25">
      <c r="A32" s="91"/>
      <c r="B32" s="36"/>
      <c r="C32" s="102"/>
      <c r="D32" s="709" t="s">
        <v>5890</v>
      </c>
      <c r="E32" s="709"/>
      <c r="F32" s="709"/>
      <c r="G32" s="709"/>
      <c r="H32" s="438"/>
      <c r="I32" s="438"/>
      <c r="J32" s="438"/>
      <c r="K32" s="438"/>
      <c r="L32" s="438"/>
      <c r="M32" s="29"/>
      <c r="N32" s="42"/>
    </row>
    <row r="33" spans="2:14" s="43" customFormat="1" ht="9.9499999999999993" customHeight="1" x14ac:dyDescent="0.25">
      <c r="B33" s="37"/>
      <c r="C33" s="103"/>
      <c r="D33" s="535"/>
      <c r="E33" s="535"/>
      <c r="F33" s="535"/>
      <c r="G33" s="535"/>
      <c r="H33" s="535"/>
      <c r="I33" s="535"/>
      <c r="J33" s="535"/>
      <c r="K33" s="535"/>
      <c r="L33" s="137"/>
      <c r="M33" s="29"/>
      <c r="N33" s="33"/>
    </row>
    <row r="34" spans="2:14" s="43" customFormat="1" ht="19.5" customHeight="1" x14ac:dyDescent="0.25">
      <c r="B34" s="37"/>
      <c r="C34" s="103"/>
      <c r="D34" s="635" t="s">
        <v>25</v>
      </c>
      <c r="E34" s="635"/>
      <c r="F34" s="635"/>
      <c r="G34" s="635"/>
      <c r="H34" s="635"/>
      <c r="I34" s="635"/>
      <c r="J34" s="635"/>
      <c r="K34" s="635"/>
      <c r="L34" s="137"/>
      <c r="M34" s="22"/>
      <c r="N34" s="33"/>
    </row>
    <row r="35" spans="2:14" s="43" customFormat="1" ht="15.75" x14ac:dyDescent="0.25">
      <c r="B35" s="37"/>
      <c r="C35" s="103"/>
      <c r="D35" s="535"/>
      <c r="E35" s="535" t="s">
        <v>26</v>
      </c>
      <c r="F35" s="535"/>
      <c r="G35" s="98" t="s">
        <v>27</v>
      </c>
      <c r="H35" s="535"/>
      <c r="I35" s="535"/>
      <c r="J35" s="535"/>
      <c r="K35" s="535"/>
      <c r="L35" s="137"/>
      <c r="M35" s="22"/>
      <c r="N35" s="33"/>
    </row>
    <row r="36" spans="2:14" s="43" customFormat="1" ht="18" customHeight="1" x14ac:dyDescent="0.25">
      <c r="B36" s="37"/>
      <c r="C36" s="103"/>
      <c r="D36" s="433"/>
      <c r="E36" s="458" t="s">
        <v>28</v>
      </c>
      <c r="F36" s="535"/>
      <c r="G36" s="459">
        <v>45581</v>
      </c>
      <c r="H36" s="436"/>
      <c r="I36" s="535"/>
      <c r="J36" s="535"/>
      <c r="K36" s="535"/>
      <c r="L36" s="137"/>
      <c r="M36" s="22"/>
      <c r="N36" s="33"/>
    </row>
    <row r="37" spans="2:14" s="43" customFormat="1" ht="9.9499999999999993" customHeight="1" x14ac:dyDescent="0.25">
      <c r="B37" s="37"/>
      <c r="C37" s="103"/>
      <c r="D37" s="137"/>
      <c r="E37" s="137"/>
      <c r="F37" s="137"/>
      <c r="G37" s="137"/>
      <c r="H37" s="137"/>
      <c r="I37" s="137"/>
      <c r="J37" s="137"/>
      <c r="K37" s="137"/>
      <c r="L37" s="137"/>
      <c r="M37" s="22"/>
      <c r="N37" s="33"/>
    </row>
    <row r="38" spans="2:14" s="43" customFormat="1" ht="21" customHeight="1" x14ac:dyDescent="0.25">
      <c r="B38" s="37"/>
      <c r="D38" s="33"/>
      <c r="E38" s="33"/>
      <c r="F38" s="33"/>
      <c r="G38" s="33"/>
      <c r="H38" s="33"/>
      <c r="I38" s="33"/>
      <c r="J38" s="33"/>
      <c r="K38" s="33"/>
      <c r="L38" s="33"/>
      <c r="M38" s="22"/>
      <c r="N38" s="33"/>
    </row>
    <row r="39" spans="2:14" s="47" customFormat="1" ht="27" customHeight="1" x14ac:dyDescent="0.35">
      <c r="B39" s="46"/>
      <c r="D39" s="670" t="s">
        <v>29</v>
      </c>
      <c r="E39" s="670"/>
      <c r="F39" s="670"/>
      <c r="G39" s="670"/>
      <c r="H39" s="670"/>
      <c r="I39" s="670"/>
      <c r="J39" s="670"/>
      <c r="K39" s="670"/>
      <c r="L39" s="48"/>
      <c r="M39" s="49"/>
      <c r="N39" s="48"/>
    </row>
    <row r="40" spans="2:14" s="47" customFormat="1" ht="23.25" x14ac:dyDescent="0.35">
      <c r="B40" s="46"/>
      <c r="C40" s="365"/>
      <c r="D40" s="671" t="s">
        <v>30</v>
      </c>
      <c r="E40" s="671"/>
      <c r="F40" s="671"/>
      <c r="G40" s="671"/>
      <c r="H40" s="671"/>
      <c r="I40" s="671"/>
      <c r="J40" s="671"/>
      <c r="K40" s="671"/>
      <c r="L40" s="366"/>
      <c r="M40" s="49"/>
      <c r="N40" s="48"/>
    </row>
    <row r="41" spans="2:14" s="43" customFormat="1" ht="15.75" customHeight="1" x14ac:dyDescent="0.25">
      <c r="B41" s="37"/>
      <c r="C41" s="103"/>
      <c r="D41" s="655" t="s">
        <v>31</v>
      </c>
      <c r="E41" s="655"/>
      <c r="F41" s="655"/>
      <c r="G41" s="655"/>
      <c r="H41" s="542"/>
      <c r="I41" s="677" t="s">
        <v>32</v>
      </c>
      <c r="J41" s="677"/>
      <c r="K41" s="677"/>
      <c r="L41" s="137"/>
      <c r="M41" s="22"/>
      <c r="N41" s="33"/>
    </row>
    <row r="42" spans="2:14" s="439" customFormat="1" ht="15" customHeight="1" x14ac:dyDescent="0.25">
      <c r="B42" s="440"/>
      <c r="C42" s="441"/>
      <c r="D42" s="656" t="s">
        <v>33</v>
      </c>
      <c r="E42" s="657"/>
      <c r="F42" s="657"/>
      <c r="G42" s="658"/>
      <c r="H42" s="448"/>
      <c r="I42" s="659" t="s">
        <v>5965</v>
      </c>
      <c r="J42" s="660"/>
      <c r="K42" s="661"/>
      <c r="L42" s="448"/>
      <c r="M42" s="449"/>
      <c r="N42" s="450"/>
    </row>
    <row r="43" spans="2:14" s="43" customFormat="1" ht="6.75" customHeight="1" x14ac:dyDescent="0.25">
      <c r="B43" s="37"/>
      <c r="C43" s="103"/>
      <c r="D43" s="432"/>
      <c r="E43" s="535"/>
      <c r="F43" s="535"/>
      <c r="G43" s="535"/>
      <c r="H43" s="535"/>
      <c r="I43" s="535"/>
      <c r="J43" s="535"/>
      <c r="K43" s="535"/>
      <c r="L43" s="137"/>
      <c r="M43" s="22"/>
      <c r="N43" s="33"/>
    </row>
    <row r="44" spans="2:14" s="43" customFormat="1" ht="15.75" customHeight="1" x14ac:dyDescent="0.25">
      <c r="B44" s="37"/>
      <c r="C44" s="103"/>
      <c r="D44" s="655" t="s">
        <v>5892</v>
      </c>
      <c r="E44" s="655"/>
      <c r="F44" s="655"/>
      <c r="G44" s="655"/>
      <c r="H44" s="437"/>
      <c r="I44" s="635"/>
      <c r="J44" s="635"/>
      <c r="K44" s="635"/>
      <c r="L44" s="137"/>
      <c r="M44" s="22"/>
      <c r="N44" s="33"/>
    </row>
    <row r="45" spans="2:14" s="439" customFormat="1" x14ac:dyDescent="0.25">
      <c r="B45" s="440"/>
      <c r="C45" s="441"/>
      <c r="D45" s="659" t="s">
        <v>5891</v>
      </c>
      <c r="E45" s="660"/>
      <c r="F45" s="660"/>
      <c r="G45" s="661"/>
      <c r="H45" s="448"/>
      <c r="I45" s="635"/>
      <c r="J45" s="635"/>
      <c r="K45" s="635"/>
      <c r="L45" s="448"/>
      <c r="M45" s="449"/>
      <c r="N45" s="450"/>
    </row>
    <row r="46" spans="2:14" s="43" customFormat="1" ht="6.75" customHeight="1" x14ac:dyDescent="0.25">
      <c r="B46" s="37"/>
      <c r="C46" s="103"/>
      <c r="D46" s="432"/>
      <c r="E46" s="535"/>
      <c r="F46" s="535"/>
      <c r="G46" s="535"/>
      <c r="H46" s="535"/>
      <c r="I46" s="535"/>
      <c r="J46" s="535"/>
      <c r="K46" s="535"/>
      <c r="L46" s="137"/>
      <c r="M46" s="22"/>
      <c r="N46" s="33"/>
    </row>
    <row r="47" spans="2:14" s="43" customFormat="1" ht="15" customHeight="1" x14ac:dyDescent="0.25">
      <c r="B47" s="37"/>
      <c r="C47" s="103"/>
      <c r="D47" s="655" t="s">
        <v>34</v>
      </c>
      <c r="E47" s="655"/>
      <c r="F47" s="655"/>
      <c r="G47" s="655"/>
      <c r="H47" s="655"/>
      <c r="I47" s="679" t="s">
        <v>35</v>
      </c>
      <c r="J47" s="679"/>
      <c r="K47" s="679"/>
      <c r="L47" s="679"/>
      <c r="M47" s="22"/>
      <c r="N47" s="33"/>
    </row>
    <row r="48" spans="2:14" s="439" customFormat="1" ht="15" customHeight="1" x14ac:dyDescent="0.25">
      <c r="B48" s="440"/>
      <c r="C48" s="441"/>
      <c r="D48" s="672"/>
      <c r="E48" s="673"/>
      <c r="F48" s="673"/>
      <c r="G48" s="674"/>
      <c r="H48" s="448"/>
      <c r="I48" s="659"/>
      <c r="J48" s="660"/>
      <c r="K48" s="661"/>
      <c r="L48" s="448"/>
      <c r="M48" s="449"/>
      <c r="N48" s="450"/>
    </row>
    <row r="49" spans="2:14" s="43" customFormat="1" ht="7.5" customHeight="1" x14ac:dyDescent="0.25">
      <c r="B49" s="37"/>
      <c r="C49" s="103"/>
      <c r="D49" s="434"/>
      <c r="E49" s="434"/>
      <c r="F49" s="434"/>
      <c r="G49" s="434"/>
      <c r="H49" s="535"/>
      <c r="I49" s="535"/>
      <c r="J49" s="535"/>
      <c r="K49" s="535"/>
      <c r="L49" s="137"/>
      <c r="M49" s="22"/>
      <c r="N49" s="33"/>
    </row>
    <row r="50" spans="2:14" s="43" customFormat="1" ht="15" customHeight="1" x14ac:dyDescent="0.25">
      <c r="B50" s="37"/>
      <c r="C50" s="103"/>
      <c r="D50" s="683" t="s">
        <v>36</v>
      </c>
      <c r="E50" s="683"/>
      <c r="F50" s="683"/>
      <c r="G50" s="683"/>
      <c r="H50" s="99"/>
      <c r="I50" s="696" t="s">
        <v>37</v>
      </c>
      <c r="J50" s="696"/>
      <c r="K50" s="696"/>
      <c r="L50" s="696"/>
      <c r="M50" s="22"/>
      <c r="N50" s="33"/>
    </row>
    <row r="51" spans="2:14" s="439" customFormat="1" ht="15" customHeight="1" x14ac:dyDescent="0.25">
      <c r="B51" s="440"/>
      <c r="C51" s="441"/>
      <c r="D51" s="672" t="s">
        <v>38</v>
      </c>
      <c r="E51" s="673"/>
      <c r="F51" s="673"/>
      <c r="G51" s="674"/>
      <c r="H51" s="448"/>
      <c r="I51" s="659" t="s">
        <v>38</v>
      </c>
      <c r="J51" s="660"/>
      <c r="K51" s="661"/>
      <c r="L51" s="448"/>
      <c r="M51" s="449"/>
      <c r="N51" s="450"/>
    </row>
    <row r="52" spans="2:14" s="43" customFormat="1" ht="6.75" customHeight="1" x14ac:dyDescent="0.25">
      <c r="B52" s="37"/>
      <c r="C52" s="103"/>
      <c r="D52" s="432"/>
      <c r="E52" s="535"/>
      <c r="F52" s="535"/>
      <c r="G52" s="535"/>
      <c r="H52" s="535"/>
      <c r="I52" s="535"/>
      <c r="J52" s="535"/>
      <c r="K52" s="535"/>
      <c r="L52" s="137"/>
      <c r="M52" s="22"/>
      <c r="N52" s="33"/>
    </row>
    <row r="53" spans="2:14" s="43" customFormat="1" ht="15" customHeight="1" x14ac:dyDescent="0.25">
      <c r="B53" s="37"/>
      <c r="C53" s="103"/>
      <c r="D53" s="678" t="s">
        <v>39</v>
      </c>
      <c r="E53" s="678"/>
      <c r="F53" s="678"/>
      <c r="G53" s="678"/>
      <c r="H53" s="678"/>
      <c r="I53" s="679"/>
      <c r="J53" s="679"/>
      <c r="K53" s="679"/>
      <c r="L53" s="679"/>
      <c r="M53" s="22"/>
      <c r="N53" s="33"/>
    </row>
    <row r="54" spans="2:14" s="451" customFormat="1" ht="15" customHeight="1" x14ac:dyDescent="0.25">
      <c r="B54" s="452"/>
      <c r="C54" s="453"/>
      <c r="D54" s="697" t="str">
        <f>IF(OR(M_ARGIntensity="",M_ARGDuration=""),"Please fill out Intensity and Duration above.",IF(AND(M_ARGIntensity="Low",M_ARGDuration="Low"),"Low",IF(AND(M_ARGDuration="Low",OR(M_ARGIntensity="Medium",M_ARGIntensity="High")),"Medium",IF(AND(M_ARGDuration="Medium",OR(M_ARGIntensity="Low",M_ARGIntensity="Medium")),"Medium",IF(OR(M_ARGDuration="High",AND(M_ARGDuration="Medium",M_ARGIntensity="High")),"High","")))))</f>
        <v>Low</v>
      </c>
      <c r="E54" s="698"/>
      <c r="F54" s="698"/>
      <c r="G54" s="699"/>
      <c r="H54" s="456"/>
      <c r="I54" s="651"/>
      <c r="J54" s="651"/>
      <c r="K54" s="651"/>
      <c r="L54" s="651"/>
      <c r="M54" s="454"/>
      <c r="N54" s="455"/>
    </row>
    <row r="55" spans="2:14" s="43" customFormat="1" ht="6.75" customHeight="1" x14ac:dyDescent="0.25">
      <c r="B55" s="37"/>
      <c r="C55" s="103"/>
      <c r="D55" s="432"/>
      <c r="E55" s="535"/>
      <c r="F55" s="535"/>
      <c r="G55" s="535"/>
      <c r="H55" s="535"/>
      <c r="I55" s="535"/>
      <c r="J55" s="535"/>
      <c r="K55" s="535"/>
      <c r="L55" s="137"/>
      <c r="M55" s="22"/>
      <c r="N55" s="33"/>
    </row>
    <row r="56" spans="2:14" s="43" customFormat="1" ht="15.75" customHeight="1" x14ac:dyDescent="0.25">
      <c r="B56" s="37"/>
      <c r="C56" s="103"/>
      <c r="D56" s="675" t="s">
        <v>40</v>
      </c>
      <c r="E56" s="675"/>
      <c r="F56" s="675"/>
      <c r="G56" s="675"/>
      <c r="H56" s="562"/>
      <c r="I56" s="676" t="s">
        <v>41</v>
      </c>
      <c r="J56" s="676"/>
      <c r="K56" s="676"/>
      <c r="L56" s="137"/>
      <c r="M56" s="22"/>
      <c r="N56" s="33"/>
    </row>
    <row r="57" spans="2:14" s="439" customFormat="1" ht="15" customHeight="1" x14ac:dyDescent="0.25">
      <c r="B57" s="440"/>
      <c r="C57" s="441"/>
      <c r="D57" s="680"/>
      <c r="E57" s="681"/>
      <c r="F57" s="681"/>
      <c r="G57" s="682"/>
      <c r="H57" s="448"/>
      <c r="I57" s="688"/>
      <c r="J57" s="689"/>
      <c r="K57" s="690"/>
      <c r="L57" s="448"/>
      <c r="M57" s="449"/>
      <c r="N57" s="450"/>
    </row>
    <row r="58" spans="2:14" s="58" customFormat="1" ht="15.75" customHeight="1" x14ac:dyDescent="0.25">
      <c r="B58" s="63"/>
      <c r="C58" s="559"/>
      <c r="D58" s="717" t="s">
        <v>42</v>
      </c>
      <c r="E58" s="717"/>
      <c r="F58" s="717"/>
      <c r="G58" s="717"/>
      <c r="H58" s="717"/>
      <c r="I58" s="717"/>
      <c r="J58" s="717"/>
      <c r="K58" s="717"/>
      <c r="L58" s="137"/>
      <c r="M58" s="22"/>
      <c r="N58" s="33"/>
    </row>
    <row r="59" spans="2:14" s="43" customFormat="1" ht="6.75" customHeight="1" x14ac:dyDescent="0.25">
      <c r="B59" s="37"/>
      <c r="C59" s="103"/>
      <c r="D59" s="432"/>
      <c r="E59" s="535"/>
      <c r="F59" s="535"/>
      <c r="G59" s="535"/>
      <c r="H59" s="535"/>
      <c r="I59" s="535"/>
      <c r="J59" s="535"/>
      <c r="K59" s="535"/>
      <c r="L59" s="137"/>
      <c r="M59" s="22"/>
      <c r="N59" s="33"/>
    </row>
    <row r="60" spans="2:14" x14ac:dyDescent="0.25">
      <c r="B60" s="34"/>
      <c r="C60" s="104"/>
      <c r="D60" s="694" t="s">
        <v>43</v>
      </c>
      <c r="E60" s="694"/>
      <c r="F60" s="694"/>
      <c r="G60" s="694"/>
      <c r="H60" s="694"/>
      <c r="I60" s="694"/>
      <c r="J60" s="694"/>
      <c r="K60" s="694"/>
      <c r="L60" s="430"/>
      <c r="M60" s="23"/>
      <c r="N60" s="45"/>
    </row>
    <row r="61" spans="2:14" s="442" customFormat="1" ht="49.5" customHeight="1" x14ac:dyDescent="0.25">
      <c r="B61" s="443"/>
      <c r="C61" s="444"/>
      <c r="D61" s="691" t="s">
        <v>5816</v>
      </c>
      <c r="E61" s="692"/>
      <c r="F61" s="692"/>
      <c r="G61" s="692"/>
      <c r="H61" s="692"/>
      <c r="I61" s="692"/>
      <c r="J61" s="692"/>
      <c r="K61" s="693"/>
      <c r="L61" s="445"/>
      <c r="M61" s="446"/>
      <c r="N61" s="447"/>
    </row>
    <row r="62" spans="2:14" ht="9.9499999999999993" customHeight="1" x14ac:dyDescent="0.25">
      <c r="B62" s="34"/>
      <c r="C62" s="104"/>
      <c r="D62" s="430"/>
      <c r="E62" s="430"/>
      <c r="F62" s="430"/>
      <c r="G62" s="430"/>
      <c r="H62" s="430"/>
      <c r="I62" s="430"/>
      <c r="J62" s="430"/>
      <c r="K62" s="430"/>
      <c r="L62" s="430"/>
      <c r="M62" s="23"/>
      <c r="N62" s="45"/>
    </row>
    <row r="63" spans="2:14" x14ac:dyDescent="0.25">
      <c r="B63" s="34"/>
      <c r="D63" s="45"/>
      <c r="E63" s="45"/>
      <c r="F63" s="45"/>
      <c r="G63" s="45"/>
      <c r="H63" s="45"/>
      <c r="I63" s="45"/>
      <c r="J63" s="45"/>
      <c r="K63" s="45"/>
      <c r="L63" s="45"/>
      <c r="M63" s="23"/>
      <c r="N63" s="45"/>
    </row>
    <row r="64" spans="2:14" s="14" customFormat="1" ht="24.75" customHeight="1" x14ac:dyDescent="0.25">
      <c r="B64" s="15"/>
      <c r="D64" s="634" t="s">
        <v>44</v>
      </c>
      <c r="E64" s="634"/>
      <c r="F64" s="634"/>
      <c r="G64" s="634"/>
      <c r="H64" s="634"/>
      <c r="I64" s="634"/>
      <c r="J64" s="634"/>
      <c r="K64" s="634"/>
      <c r="L64" s="541"/>
      <c r="M64" s="50"/>
      <c r="N64" s="541"/>
    </row>
    <row r="65" spans="1:14" ht="15.75" customHeight="1" x14ac:dyDescent="0.25">
      <c r="B65" s="34"/>
      <c r="C65" s="104"/>
      <c r="D65" s="679" t="s">
        <v>45</v>
      </c>
      <c r="E65" s="679"/>
      <c r="F65" s="695" t="s">
        <v>46</v>
      </c>
      <c r="G65" s="695"/>
      <c r="H65" s="695"/>
      <c r="I65" s="695"/>
      <c r="J65" s="695"/>
      <c r="K65" s="695"/>
      <c r="L65" s="106"/>
      <c r="M65" s="41"/>
      <c r="N65" s="142"/>
    </row>
    <row r="66" spans="1:14" ht="25.5" customHeight="1" x14ac:dyDescent="0.25">
      <c r="A66" s="92"/>
      <c r="B66" s="38"/>
      <c r="C66" s="105"/>
      <c r="D66" s="121" t="s">
        <v>47</v>
      </c>
      <c r="E66" s="549" t="s">
        <v>48</v>
      </c>
      <c r="F66" s="652" t="s">
        <v>49</v>
      </c>
      <c r="G66" s="653"/>
      <c r="H66" s="653"/>
      <c r="I66" s="653"/>
      <c r="J66" s="653"/>
      <c r="K66" s="654"/>
      <c r="L66" s="107"/>
      <c r="M66" s="24"/>
      <c r="N66" s="143"/>
    </row>
    <row r="67" spans="1:14" ht="54" customHeight="1" x14ac:dyDescent="0.25">
      <c r="A67" s="92"/>
      <c r="B67" s="38"/>
      <c r="C67" s="105"/>
      <c r="D67" s="121" t="s">
        <v>50</v>
      </c>
      <c r="E67" s="550" t="s">
        <v>51</v>
      </c>
      <c r="F67" s="643" t="s">
        <v>52</v>
      </c>
      <c r="G67" s="644"/>
      <c r="H67" s="644"/>
      <c r="I67" s="644"/>
      <c r="J67" s="644"/>
      <c r="K67" s="645"/>
      <c r="L67" s="107"/>
      <c r="M67" s="24"/>
      <c r="N67" s="143"/>
    </row>
    <row r="68" spans="1:14" ht="86.25" customHeight="1" x14ac:dyDescent="0.25">
      <c r="A68" s="92"/>
      <c r="B68" s="38"/>
      <c r="C68" s="105"/>
      <c r="D68" s="121" t="s">
        <v>53</v>
      </c>
      <c r="E68" s="550" t="s">
        <v>54</v>
      </c>
      <c r="F68" s="643" t="s">
        <v>55</v>
      </c>
      <c r="G68" s="644"/>
      <c r="H68" s="644"/>
      <c r="I68" s="644"/>
      <c r="J68" s="644"/>
      <c r="K68" s="645"/>
      <c r="L68" s="107"/>
      <c r="M68" s="24"/>
      <c r="N68" s="143"/>
    </row>
    <row r="69" spans="1:14" ht="108" customHeight="1" x14ac:dyDescent="0.25">
      <c r="A69" s="92"/>
      <c r="B69" s="38"/>
      <c r="C69" s="105"/>
      <c r="D69" s="121" t="s">
        <v>56</v>
      </c>
      <c r="E69" s="550" t="s">
        <v>57</v>
      </c>
      <c r="F69" s="700" t="s">
        <v>58</v>
      </c>
      <c r="G69" s="701"/>
      <c r="H69" s="701"/>
      <c r="I69" s="701"/>
      <c r="J69" s="701"/>
      <c r="K69" s="702"/>
      <c r="L69" s="107"/>
      <c r="M69" s="24"/>
      <c r="N69" s="143"/>
    </row>
    <row r="70" spans="1:14" ht="96" customHeight="1" x14ac:dyDescent="0.25">
      <c r="A70" s="92"/>
      <c r="B70" s="38"/>
      <c r="C70" s="105"/>
      <c r="D70" s="121"/>
      <c r="E70" s="550"/>
      <c r="F70" s="685" t="s">
        <v>59</v>
      </c>
      <c r="G70" s="686"/>
      <c r="H70" s="686"/>
      <c r="I70" s="686"/>
      <c r="J70" s="686"/>
      <c r="K70" s="687"/>
      <c r="L70" s="107"/>
      <c r="M70" s="24"/>
      <c r="N70" s="143"/>
    </row>
    <row r="71" spans="1:14" ht="66.75" customHeight="1" x14ac:dyDescent="0.25">
      <c r="A71" s="92"/>
      <c r="B71" s="38"/>
      <c r="C71" s="105"/>
      <c r="D71" s="121"/>
      <c r="E71" s="550"/>
      <c r="F71" s="706" t="s">
        <v>60</v>
      </c>
      <c r="G71" s="707"/>
      <c r="H71" s="707"/>
      <c r="I71" s="707"/>
      <c r="J71" s="707"/>
      <c r="K71" s="708"/>
      <c r="L71" s="107"/>
      <c r="M71" s="24"/>
      <c r="N71" s="143"/>
    </row>
    <row r="72" spans="1:14" ht="76.5" customHeight="1" x14ac:dyDescent="0.25">
      <c r="A72" s="92"/>
      <c r="B72" s="38"/>
      <c r="C72" s="105"/>
      <c r="D72" s="121" t="s">
        <v>61</v>
      </c>
      <c r="E72" s="550" t="s">
        <v>62</v>
      </c>
      <c r="F72" s="700" t="s">
        <v>63</v>
      </c>
      <c r="G72" s="701"/>
      <c r="H72" s="701"/>
      <c r="I72" s="701"/>
      <c r="J72" s="701"/>
      <c r="K72" s="702"/>
      <c r="L72" s="107"/>
      <c r="M72" s="24"/>
      <c r="N72" s="143"/>
    </row>
    <row r="73" spans="1:14" ht="95.25" customHeight="1" x14ac:dyDescent="0.25">
      <c r="A73" s="92"/>
      <c r="B73" s="38"/>
      <c r="C73" s="105"/>
      <c r="D73" s="121"/>
      <c r="E73" s="550"/>
      <c r="F73" s="703" t="s">
        <v>64</v>
      </c>
      <c r="G73" s="704"/>
      <c r="H73" s="704"/>
      <c r="I73" s="704"/>
      <c r="J73" s="704"/>
      <c r="K73" s="705"/>
      <c r="L73" s="107"/>
      <c r="M73" s="24"/>
      <c r="N73" s="143"/>
    </row>
    <row r="74" spans="1:14" ht="96.75" customHeight="1" x14ac:dyDescent="0.25">
      <c r="A74" s="92"/>
      <c r="B74" s="38"/>
      <c r="C74" s="105"/>
      <c r="D74" s="121"/>
      <c r="E74" s="534" t="s">
        <v>65</v>
      </c>
      <c r="F74" s="643" t="s">
        <v>66</v>
      </c>
      <c r="G74" s="644"/>
      <c r="H74" s="644"/>
      <c r="I74" s="644"/>
      <c r="J74" s="644"/>
      <c r="K74" s="645"/>
      <c r="L74" s="107"/>
      <c r="M74" s="24"/>
      <c r="N74" s="143"/>
    </row>
    <row r="75" spans="1:14" ht="95.25" customHeight="1" x14ac:dyDescent="0.25">
      <c r="A75" s="92"/>
      <c r="B75" s="38"/>
      <c r="C75" s="105"/>
      <c r="D75" s="121" t="s">
        <v>67</v>
      </c>
      <c r="E75" s="550" t="s">
        <v>68</v>
      </c>
      <c r="F75" s="700" t="s">
        <v>69</v>
      </c>
      <c r="G75" s="701"/>
      <c r="H75" s="701"/>
      <c r="I75" s="701"/>
      <c r="J75" s="701"/>
      <c r="K75" s="702"/>
      <c r="L75" s="107"/>
      <c r="M75" s="24"/>
      <c r="N75" s="143"/>
    </row>
    <row r="76" spans="1:14" ht="95.25" customHeight="1" x14ac:dyDescent="0.25">
      <c r="A76" s="92"/>
      <c r="B76" s="38"/>
      <c r="C76" s="105"/>
      <c r="D76" s="121"/>
      <c r="E76" s="550"/>
      <c r="F76" s="713" t="s">
        <v>70</v>
      </c>
      <c r="G76" s="714"/>
      <c r="H76" s="714"/>
      <c r="I76" s="714"/>
      <c r="J76" s="714"/>
      <c r="K76" s="715"/>
      <c r="L76" s="107"/>
      <c r="M76" s="24"/>
      <c r="N76" s="143"/>
    </row>
    <row r="77" spans="1:14" ht="7.5" customHeight="1" x14ac:dyDescent="0.25">
      <c r="A77" s="92"/>
      <c r="B77" s="38"/>
      <c r="C77" s="105"/>
      <c r="D77" s="121"/>
      <c r="E77" s="107"/>
      <c r="F77" s="107"/>
      <c r="G77" s="107"/>
      <c r="H77" s="107"/>
      <c r="I77" s="107"/>
      <c r="J77" s="107"/>
      <c r="K77" s="107"/>
      <c r="L77" s="107"/>
      <c r="M77" s="24"/>
      <c r="N77" s="143"/>
    </row>
    <row r="78" spans="1:14" ht="19.5" customHeight="1" x14ac:dyDescent="0.25">
      <c r="B78" s="34"/>
      <c r="D78" s="30"/>
      <c r="E78" s="684"/>
      <c r="F78" s="684"/>
      <c r="G78" s="684"/>
      <c r="H78" s="684"/>
      <c r="I78" s="684"/>
      <c r="J78" s="539"/>
      <c r="K78" s="539"/>
      <c r="L78" s="539"/>
      <c r="M78" s="19"/>
      <c r="N78" s="539"/>
    </row>
    <row r="79" spans="1:14" s="12" customFormat="1" ht="28.5" customHeight="1" x14ac:dyDescent="0.35">
      <c r="B79" s="13"/>
      <c r="D79" s="723" t="s">
        <v>71</v>
      </c>
      <c r="E79" s="723"/>
      <c r="F79" s="723"/>
      <c r="G79" s="723"/>
      <c r="H79" s="723"/>
      <c r="I79" s="723"/>
      <c r="J79" s="538"/>
      <c r="K79" s="538"/>
      <c r="L79" s="538"/>
      <c r="M79" s="51"/>
      <c r="N79" s="538"/>
    </row>
    <row r="80" spans="1:14" ht="18.75" customHeight="1" x14ac:dyDescent="0.25">
      <c r="A80" s="17"/>
      <c r="B80" s="39"/>
      <c r="C80" s="17"/>
      <c r="D80" s="724" t="s">
        <v>72</v>
      </c>
      <c r="E80" s="724"/>
      <c r="F80" s="724"/>
      <c r="G80" s="724"/>
      <c r="H80" s="724"/>
      <c r="I80" s="724"/>
      <c r="J80" s="724"/>
      <c r="K80" s="724"/>
      <c r="L80" s="536"/>
      <c r="M80" s="27"/>
      <c r="N80" s="536"/>
    </row>
    <row r="81" spans="1:14" ht="15" customHeight="1" x14ac:dyDescent="0.25">
      <c r="A81" s="17"/>
      <c r="B81" s="39"/>
      <c r="C81" s="17"/>
      <c r="D81" s="642" t="s">
        <v>73</v>
      </c>
      <c r="E81" s="642"/>
      <c r="F81" s="642"/>
      <c r="G81" s="642"/>
      <c r="H81" s="642"/>
      <c r="I81" s="642"/>
      <c r="J81" s="642"/>
      <c r="K81" s="642"/>
      <c r="L81" s="545"/>
      <c r="M81" s="26"/>
      <c r="N81" s="545"/>
    </row>
    <row r="82" spans="1:14" ht="51" customHeight="1" x14ac:dyDescent="0.25">
      <c r="A82" s="17"/>
      <c r="B82" s="39"/>
      <c r="C82" s="17"/>
      <c r="D82" s="722"/>
      <c r="E82" s="722"/>
      <c r="F82" s="722"/>
      <c r="G82" s="722"/>
      <c r="H82" s="722"/>
      <c r="I82" s="722"/>
      <c r="J82" s="722"/>
      <c r="K82" s="722"/>
      <c r="L82" s="545"/>
      <c r="M82" s="26"/>
      <c r="N82" s="545"/>
    </row>
    <row r="83" spans="1:14" ht="15" customHeight="1" x14ac:dyDescent="0.25">
      <c r="B83" s="34"/>
      <c r="D83" s="646" t="s">
        <v>74</v>
      </c>
      <c r="E83" s="646"/>
      <c r="F83" s="646"/>
      <c r="G83" s="646"/>
      <c r="H83" s="646"/>
      <c r="I83" s="646"/>
      <c r="J83" s="646"/>
      <c r="K83" s="646"/>
      <c r="L83" s="138"/>
      <c r="M83" s="25"/>
      <c r="N83" s="138"/>
    </row>
    <row r="84" spans="1:14" ht="15" customHeight="1" x14ac:dyDescent="0.25">
      <c r="B84" s="34"/>
      <c r="D84" s="647" t="s">
        <v>75</v>
      </c>
      <c r="E84" s="647"/>
      <c r="F84" s="647"/>
      <c r="G84" s="647"/>
      <c r="H84" s="647"/>
      <c r="I84" s="647"/>
      <c r="J84" s="647"/>
      <c r="K84" s="647"/>
      <c r="L84" s="545"/>
      <c r="M84" s="26"/>
      <c r="N84" s="545"/>
    </row>
    <row r="85" spans="1:14" ht="33.75" customHeight="1" x14ac:dyDescent="0.25">
      <c r="B85" s="34"/>
      <c r="D85" s="648" t="s">
        <v>76</v>
      </c>
      <c r="E85" s="648"/>
      <c r="F85" s="648"/>
      <c r="G85" s="648"/>
      <c r="H85" s="648"/>
      <c r="I85" s="648"/>
      <c r="J85" s="648"/>
      <c r="K85" s="648"/>
      <c r="L85" s="536"/>
      <c r="M85" s="27"/>
      <c r="N85" s="536"/>
    </row>
    <row r="86" spans="1:14" ht="35.25" customHeight="1" x14ac:dyDescent="0.25">
      <c r="B86" s="34"/>
      <c r="D86" s="712" t="s">
        <v>77</v>
      </c>
      <c r="E86" s="712"/>
      <c r="F86" s="712"/>
      <c r="G86" s="712"/>
      <c r="H86" s="712"/>
      <c r="I86" s="712"/>
      <c r="J86" s="712"/>
      <c r="K86" s="712"/>
      <c r="L86" s="545"/>
      <c r="M86" s="26"/>
      <c r="N86" s="545"/>
    </row>
    <row r="87" spans="1:14" ht="48" customHeight="1" x14ac:dyDescent="0.25">
      <c r="A87" s="17"/>
      <c r="B87" s="39"/>
      <c r="C87" s="17"/>
      <c r="D87" s="720" t="s">
        <v>78</v>
      </c>
      <c r="E87" s="720"/>
      <c r="F87" s="720"/>
      <c r="G87" s="720"/>
      <c r="H87" s="720"/>
      <c r="I87" s="720"/>
      <c r="J87" s="720"/>
      <c r="K87" s="720"/>
      <c r="L87" s="545"/>
      <c r="M87" s="26"/>
      <c r="N87" s="545"/>
    </row>
    <row r="88" spans="1:14" ht="19.5" customHeight="1" x14ac:dyDescent="0.25">
      <c r="A88" s="17"/>
      <c r="B88" s="39"/>
      <c r="C88" s="17"/>
      <c r="D88" s="719" t="s">
        <v>79</v>
      </c>
      <c r="E88" s="719"/>
      <c r="F88" s="719"/>
      <c r="G88" s="719"/>
      <c r="H88" s="719"/>
      <c r="I88" s="719"/>
      <c r="J88" s="719"/>
      <c r="K88" s="719"/>
      <c r="L88" s="545"/>
      <c r="M88" s="26"/>
      <c r="N88" s="545"/>
    </row>
    <row r="89" spans="1:14" ht="27.75" customHeight="1" x14ac:dyDescent="0.25">
      <c r="A89" s="17"/>
      <c r="B89" s="39"/>
      <c r="C89" s="17"/>
      <c r="D89" s="721" t="s">
        <v>80</v>
      </c>
      <c r="E89" s="721"/>
      <c r="F89" s="721"/>
      <c r="G89" s="721"/>
      <c r="H89" s="721"/>
      <c r="I89" s="721"/>
      <c r="J89" s="721"/>
      <c r="K89" s="721"/>
      <c r="L89" s="545"/>
      <c r="M89" s="26"/>
      <c r="N89" s="545"/>
    </row>
    <row r="90" spans="1:14" ht="16.5" customHeight="1" x14ac:dyDescent="0.25">
      <c r="A90" s="17"/>
      <c r="B90" s="39"/>
      <c r="C90" s="17"/>
      <c r="D90" s="719" t="s">
        <v>81</v>
      </c>
      <c r="E90" s="719"/>
      <c r="F90" s="719"/>
      <c r="G90" s="719"/>
      <c r="H90" s="719"/>
      <c r="I90" s="719"/>
      <c r="J90" s="719"/>
      <c r="K90" s="719"/>
      <c r="L90" s="545"/>
      <c r="M90" s="26"/>
      <c r="N90" s="545"/>
    </row>
    <row r="91" spans="1:14" x14ac:dyDescent="0.25">
      <c r="A91" s="17"/>
      <c r="B91" s="39"/>
      <c r="C91" s="17"/>
      <c r="D91" s="640"/>
      <c r="E91" s="640"/>
      <c r="F91" s="640"/>
      <c r="G91" s="640"/>
      <c r="H91" s="640"/>
      <c r="I91" s="640"/>
      <c r="J91" s="545"/>
      <c r="K91" s="545"/>
      <c r="L91" s="545"/>
      <c r="M91" s="26"/>
      <c r="N91" s="545"/>
    </row>
    <row r="92" spans="1:14" ht="21.75" customHeight="1" x14ac:dyDescent="0.25">
      <c r="A92" s="17"/>
      <c r="B92" s="39"/>
      <c r="C92" s="17"/>
      <c r="D92" s="545"/>
      <c r="E92" s="545"/>
      <c r="F92" s="545"/>
      <c r="G92" s="545"/>
      <c r="H92" s="545"/>
      <c r="K92" s="135" t="s">
        <v>82</v>
      </c>
      <c r="L92" s="545"/>
      <c r="M92" s="26"/>
      <c r="N92" s="545"/>
    </row>
    <row r="93" spans="1:14" ht="15.75" thickBot="1" x14ac:dyDescent="0.3">
      <c r="A93" s="17"/>
      <c r="B93" s="40"/>
      <c r="C93" s="44"/>
      <c r="D93" s="718"/>
      <c r="E93" s="718"/>
      <c r="F93" s="718"/>
      <c r="G93" s="718"/>
      <c r="H93" s="718"/>
      <c r="I93" s="718"/>
      <c r="J93" s="537"/>
      <c r="K93" s="537"/>
      <c r="L93" s="537"/>
      <c r="M93" s="28"/>
      <c r="N93" s="545"/>
    </row>
    <row r="94" spans="1:14" x14ac:dyDescent="0.25">
      <c r="B94" s="711" t="s">
        <v>83</v>
      </c>
      <c r="C94" s="711"/>
      <c r="D94" s="711"/>
      <c r="E94" s="711"/>
      <c r="F94" s="711"/>
      <c r="G94" s="711"/>
      <c r="H94" s="711"/>
      <c r="I94" s="711"/>
      <c r="J94" s="711"/>
      <c r="K94" s="711"/>
      <c r="L94" s="711"/>
      <c r="M94" s="711"/>
      <c r="N94" s="547"/>
    </row>
    <row r="95" spans="1:14" x14ac:dyDescent="0.25">
      <c r="B95" s="716" t="s">
        <v>84</v>
      </c>
      <c r="C95" s="716"/>
      <c r="D95" s="716"/>
      <c r="E95" s="716"/>
      <c r="F95" s="716"/>
      <c r="G95" s="716"/>
      <c r="H95" s="716"/>
      <c r="I95" s="716"/>
      <c r="J95" s="716"/>
      <c r="K95" s="716"/>
      <c r="L95" s="716"/>
      <c r="M95" s="716"/>
      <c r="N95" s="547"/>
    </row>
    <row r="96" spans="1:14" x14ac:dyDescent="0.25">
      <c r="B96" s="710" t="s">
        <v>5966</v>
      </c>
      <c r="C96" s="710"/>
      <c r="D96" s="710"/>
      <c r="E96" s="710"/>
      <c r="F96" s="710"/>
      <c r="G96" s="710"/>
      <c r="H96" s="710"/>
      <c r="I96" s="710"/>
      <c r="J96" s="710"/>
      <c r="K96" s="710"/>
      <c r="L96" s="710"/>
      <c r="M96" s="710"/>
      <c r="N96" s="544"/>
    </row>
  </sheetData>
  <sheetProtection formatCells="0" formatColumns="0" formatRows="0" insertHyperlinks="0" sort="0" autoFilter="0" pivotTables="0"/>
  <mergeCells count="89">
    <mergeCell ref="D79:I79"/>
    <mergeCell ref="D80:K80"/>
    <mergeCell ref="F71:K71"/>
    <mergeCell ref="F69:K69"/>
    <mergeCell ref="D32:G32"/>
    <mergeCell ref="B96:M96"/>
    <mergeCell ref="B94:M94"/>
    <mergeCell ref="D86:K86"/>
    <mergeCell ref="F76:K76"/>
    <mergeCell ref="B95:M95"/>
    <mergeCell ref="D58:K58"/>
    <mergeCell ref="F74:K74"/>
    <mergeCell ref="D93:I93"/>
    <mergeCell ref="D90:K90"/>
    <mergeCell ref="D87:K87"/>
    <mergeCell ref="D89:K89"/>
    <mergeCell ref="D88:K88"/>
    <mergeCell ref="D82:K82"/>
    <mergeCell ref="D57:G57"/>
    <mergeCell ref="D50:G50"/>
    <mergeCell ref="E78:I78"/>
    <mergeCell ref="F70:K70"/>
    <mergeCell ref="I57:K57"/>
    <mergeCell ref="D61:K61"/>
    <mergeCell ref="D65:E65"/>
    <mergeCell ref="D60:K60"/>
    <mergeCell ref="F65:K65"/>
    <mergeCell ref="D64:K64"/>
    <mergeCell ref="I50:L50"/>
    <mergeCell ref="D54:G54"/>
    <mergeCell ref="I53:L53"/>
    <mergeCell ref="F75:K75"/>
    <mergeCell ref="F73:K73"/>
    <mergeCell ref="F72:K72"/>
    <mergeCell ref="D56:G56"/>
    <mergeCell ref="I56:K56"/>
    <mergeCell ref="I41:K41"/>
    <mergeCell ref="D53:H53"/>
    <mergeCell ref="I45:K45"/>
    <mergeCell ref="I42:K42"/>
    <mergeCell ref="I44:K44"/>
    <mergeCell ref="I48:K48"/>
    <mergeCell ref="D48:G48"/>
    <mergeCell ref="D44:G44"/>
    <mergeCell ref="I47:L47"/>
    <mergeCell ref="D47:H47"/>
    <mergeCell ref="D28:K28"/>
    <mergeCell ref="D39:K39"/>
    <mergeCell ref="D40:K40"/>
    <mergeCell ref="D51:G51"/>
    <mergeCell ref="I51:K51"/>
    <mergeCell ref="E21:L21"/>
    <mergeCell ref="E20:K20"/>
    <mergeCell ref="E26:K26"/>
    <mergeCell ref="E19:L19"/>
    <mergeCell ref="E24:L24"/>
    <mergeCell ref="E25:L25"/>
    <mergeCell ref="D91:I91"/>
    <mergeCell ref="I29:K29"/>
    <mergeCell ref="D81:K81"/>
    <mergeCell ref="F68:K68"/>
    <mergeCell ref="D83:K83"/>
    <mergeCell ref="D84:K84"/>
    <mergeCell ref="D85:K85"/>
    <mergeCell ref="F67:K67"/>
    <mergeCell ref="I54:L54"/>
    <mergeCell ref="F66:K66"/>
    <mergeCell ref="D41:G41"/>
    <mergeCell ref="D42:G42"/>
    <mergeCell ref="D45:G45"/>
    <mergeCell ref="I30:K30"/>
    <mergeCell ref="D29:G29"/>
    <mergeCell ref="D30:G30"/>
    <mergeCell ref="B5:M5"/>
    <mergeCell ref="D8:I8"/>
    <mergeCell ref="D7:I7"/>
    <mergeCell ref="D6:I6"/>
    <mergeCell ref="D34:K34"/>
    <mergeCell ref="D9:I9"/>
    <mergeCell ref="D10:K10"/>
    <mergeCell ref="D11:I11"/>
    <mergeCell ref="E17:L17"/>
    <mergeCell ref="D13:I13"/>
    <mergeCell ref="E22:K22"/>
    <mergeCell ref="E23:K23"/>
    <mergeCell ref="E14:L14"/>
    <mergeCell ref="E16:L16"/>
    <mergeCell ref="E15:L15"/>
    <mergeCell ref="E18:L18"/>
  </mergeCells>
  <dataValidations count="8">
    <dataValidation type="list" allowBlank="1" showInputMessage="1" showErrorMessage="1" sqref="D51:G51 I51:K51" xr:uid="{00000000-0002-0000-0000-000000000000}">
      <formula1>"Low,Medium,High"</formula1>
    </dataValidation>
    <dataValidation type="date" operator="greaterThan" allowBlank="1" showInputMessage="1" showErrorMessage="1" error="Value must be a date (yyyy-mm-dd)" prompt="yyyy-mm-dd" sqref="G36" xr:uid="{00000000-0002-0000-0000-000001000000}">
      <formula1>43831</formula1>
    </dataValidation>
    <dataValidation allowBlank="1" showInputMessage="1" showErrorMessage="1" prompt="Enter the Fish, Wildlife and Lands Branch Research Permit Number that corresponds to the data in this loadform (e.g., 19SD000). " sqref="D45:G45" xr:uid="{00000000-0002-0000-0000-000002000000}"/>
    <dataValidation allowBlank="1" showInputMessage="1" showErrorMessage="1" prompt="Enter the 8 character Environmental Assessment Branch project file number (e.g. 2019-123)" sqref="D48:G48" xr:uid="{00000000-0002-0000-0000-000003000000}"/>
    <dataValidation allowBlank="1" showInputMessage="1" showErrorMessage="1" prompt="Enter the Ecological Protection Specialist File Number (e.g., 19ML000)" sqref="I48:K48" xr:uid="{00000000-0002-0000-0000-000004000000}"/>
    <dataValidation type="list" allowBlank="1" showInputMessage="1" showErrorMessage="1" sqref="E36" xr:uid="{00000000-0002-0000-0000-000005000000}">
      <formula1>"Agree"</formula1>
    </dataValidation>
    <dataValidation type="date" errorStyle="warning" operator="greaterThan" allowBlank="1" showInputMessage="1" showErrorMessage="1" error="Date must be in the format yyyy-mm-dd" prompt="yyyy-mm-dd" sqref="D57:G57 I57:K57" xr:uid="{00000000-0002-0000-0000-000006000000}">
      <formula1>43466</formula1>
    </dataValidation>
    <dataValidation type="whole" allowBlank="1" showInputMessage="1" showErrorMessage="1" sqref="C33:L35 L58 H30:H32 C29:L29 H36:H39 C40:L41 H42 L56 H45 C46:L47 H48 C49:L50 H51 C52:L53 H54:H55 C60:L60 H27:H28 H57 H59 C58 H61:H85 H1:H9 C56 C43:C44 H43:L44 D43:G43 C31:G31 I31:L32 H87:H1048576 H11:H25" xr:uid="{00000000-0002-0000-0000-000007000000}">
      <formula1>0</formula1>
      <formula2>0</formula2>
    </dataValidation>
  </dataValidations>
  <hyperlinks>
    <hyperlink ref="E19:I19" r:id="rId1" display="When entering species scientific and common names, please use the names that have been provided in the Saskatchewan Conservation Data Centre's Species Lists." xr:uid="{00000000-0004-0000-0000-000000000000}"/>
    <hyperlink ref="D7:I7" location="MetaInstr" display="Instructions" xr:uid="{00000000-0004-0000-0000-000001000000}"/>
    <hyperlink ref="D8:I8" location="MetaContact" display="Contract Information (Please fill out)" xr:uid="{00000000-0004-0000-0000-000002000000}"/>
    <hyperlink ref="D9:I9" location="MetaSurvey" display="Survey Identification (Please fill out)" xr:uid="{00000000-0004-0000-0000-000003000000}"/>
    <hyperlink ref="D10:I10" location="MetaWorkCont" display="Workbook Contents" xr:uid="{00000000-0004-0000-0000-000004000000}"/>
    <hyperlink ref="D11:I11" location="MEtaSubmis" display="Submission " xr:uid="{00000000-0004-0000-0000-000005000000}"/>
    <hyperlink ref="B94:M94" r:id="rId2" location="/categories/2070" display="Retrieved from http://www.publications.gov.sk.ca/deplist.cfm?d=66&amp;c=5910" xr:uid="{00000000-0004-0000-0000-000006000000}"/>
    <hyperlink ref="D84" r:id="rId3" xr:uid="{00000000-0004-0000-0000-000007000000}"/>
    <hyperlink ref="D81" r:id="rId4" xr:uid="{00000000-0004-0000-0000-000008000000}"/>
    <hyperlink ref="K92" location="Metadata!A1" display="Back to Top" xr:uid="{00000000-0004-0000-0000-000009000000}"/>
    <hyperlink ref="D85:I85" r:id="rId5" display="This includes surveys where a permit is not required but notification is requested. Please note that this data will be forwarded to the Saskatchewan Conservation Data Centre (SKCDC), and therefore you only have to submit your data once. " xr:uid="{00000000-0004-0000-0000-00000A000000}"/>
    <hyperlink ref="E17:I17" r:id="rId6" display="For more information visit the Research Permitting Website and see the corresponding section of the Publications Centre to download all related documents.  " xr:uid="{00000000-0004-0000-0000-00000B000000}"/>
    <hyperlink ref="E25:I25" r:id="rId7" display="To ensure you are using the latest version of this workbook, please download the current Species Detection Loadform prior to entering your data. " xr:uid="{00000000-0004-0000-0000-00000C000000}"/>
    <hyperlink ref="E66" location="Metadata" display="Metadata" xr:uid="{00000000-0004-0000-0000-00000E000000}"/>
    <hyperlink ref="E67" location="AttributeHelpWorksheet" display="Attribute Help" xr:uid="{00000000-0004-0000-0000-00000F000000}"/>
    <hyperlink ref="E68" location="SurveySummaryWorksheet" display="Survey Summary" xr:uid="{00000000-0004-0000-0000-000010000000}"/>
    <hyperlink ref="E69" location="SurveyStandardsDataWorksheet" display="Survey Standards Data" xr:uid="{00000000-0004-0000-0000-000011000000}"/>
    <hyperlink ref="E72" location="AnimalObservationLoadform" display="Animal Observation Data" xr:uid="{00000000-0004-0000-0000-000012000000}"/>
    <hyperlink ref="E75" location="PlantObservationDataLoadform" display="Plant Observation Data" xr:uid="{00000000-0004-0000-0000-000013000000}"/>
    <hyperlink ref="D50:G50" r:id="rId8" location="/categories/2062" display="Activity Restriction Guidelines (ARGs) Duration Category:" xr:uid="{00000000-0004-0000-0000-000014000000}"/>
    <hyperlink ref="I50:L50" r:id="rId9" location="/categories/2062" display="Activity Restriction Guidelines (ARGs) Intensity Category:" xr:uid="{00000000-0004-0000-0000-000015000000}"/>
    <hyperlink ref="E14:L14" location="MetaWorkCont" display="The Saskatchewan Species Detection Loadform contains separate worksheets for survey summary, survey standards, animal observation and plant observation data. View the Workbook Contents section below for a description of each worksheet with further instruc" xr:uid="{00000000-0004-0000-0000-000016000000}"/>
    <hyperlink ref="E19:L19" r:id="rId10" display="When entering species scientific and common names, please use the names that have been provided in the Saskatchewan Conservation Data Centre's Species Lists." xr:uid="{00000000-0004-0000-0000-000017000000}"/>
    <hyperlink ref="E17:L17" r:id="rId11" display="For more information visit the Research Permitting Website." xr:uid="{00000000-0004-0000-0000-000018000000}"/>
    <hyperlink ref="E25:L25" r:id="rId12" location="/categories/2070" display="To ensure you are using the latest version of this workbook, please download this loadform from the Publications Centre prior to entering your data. " xr:uid="{00000000-0004-0000-0000-00001A000000}"/>
    <hyperlink ref="D85:K85" r:id="rId13" display="This includes surveys where a permit is not required but notification is requested. Please note that this data will be forwarded to the Saskatchewan Conservation Data Centre (SKCDC), and therefore you only have to submit your data once. " xr:uid="{00000000-0004-0000-0000-00001B000000}"/>
    <hyperlink ref="F71:K71" r:id="rId14" display="The end of the worksheet contains a section to be filled out if a search for a SKCDC element occurrence (EO) from the SKCDC database was conducted, and the species was not found.  Completing this information helps to keep HABISask current by flagging EOs " xr:uid="{00000000-0004-0000-0000-00001C000000}"/>
    <hyperlink ref="D88:K88" r:id="rId15" location="/categories/169" tooltip="Download from the Government of Saskatchewan Publications Centre" display="Download Conservation Standards Termis and Conditions: Species Detection (CSTC-SD)" xr:uid="{00000000-0004-0000-0000-00001D000000}"/>
    <hyperlink ref="D90:K90" r:id="rId16" display="Subscribe to Wild Species Research Permitting and SKCDC Updates mail-outs" xr:uid="{00000000-0004-0000-0000-00001E000000}"/>
    <hyperlink ref="E21:L21" r:id="rId17" display=" - If you notice a species name that you believe is outdated, please contact SKCDC.data@gov.sk.ca." xr:uid="{00000000-0004-0000-0000-00001F000000}"/>
    <hyperlink ref="E23:K23" r:id="rId18" display="The SKCDC has several tracked species lists created for all species with a subnational ranking of S3 or less, and/or a COSEWIC status from special concern to extirpated. Taxa that are not ranked S1, S2 or S3 may still be tracked if special circumstances w" xr:uid="{00000000-0004-0000-0000-000020000000}"/>
    <hyperlink ref="E26" location="Metadata!A1" display="Back to Top" xr:uid="{00000000-0004-0000-0000-000021000000}"/>
    <hyperlink ref="E26:K26" r:id="rId19" display="Need more help? Contact SKCDC.Data@gov.sk.ca for assistance." xr:uid="{00000000-0004-0000-0000-000022000000}"/>
    <hyperlink ref="D89:K89" r:id="rId20" location="/categories/2072" display="A mail-out entitled ‘Loadform Tips and Common Mistakes’ is sent out annually in advance of the November 10 permit expiry/submissions deadline. See archived past messages." xr:uid="{00000000-0004-0000-0000-000023000000}"/>
    <hyperlink ref="E3" r:id="rId21" location="/categories/2070" display="Please download the most current loadform from the Wild Species Research Permitting website" xr:uid="{C6C8ADE3-4FE2-4866-89CF-6F3A1129682D}"/>
  </hyperlinks>
  <pageMargins left="0.7" right="0.7" top="0.75" bottom="0.75" header="0.3" footer="0.3"/>
  <pageSetup orientation="portrait"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B1:H361"/>
  <sheetViews>
    <sheetView workbookViewId="0"/>
  </sheetViews>
  <sheetFormatPr defaultColWidth="9.140625" defaultRowHeight="15" x14ac:dyDescent="0.25"/>
  <cols>
    <col min="1" max="1" width="1.42578125" style="58" customWidth="1"/>
    <col min="2" max="2" width="1.5703125" style="58" customWidth="1"/>
    <col min="3" max="3" width="14.42578125" style="96" customWidth="1"/>
    <col min="4" max="4" width="28.7109375" style="289" customWidth="1"/>
    <col min="5" max="5" width="37.28515625" style="58" customWidth="1"/>
    <col min="6" max="6" width="52.28515625" style="58" customWidth="1"/>
    <col min="7" max="7" width="17" style="71" customWidth="1"/>
    <col min="8" max="8" width="1.7109375" style="58" customWidth="1"/>
    <col min="9" max="16384" width="9.140625" style="58"/>
  </cols>
  <sheetData>
    <row r="1" spans="2:8" s="110" customFormat="1" x14ac:dyDescent="0.25">
      <c r="C1" s="355"/>
      <c r="D1" s="352"/>
      <c r="G1" s="353"/>
      <c r="H1" s="354"/>
    </row>
    <row r="2" spans="2:8" ht="8.25" customHeight="1" x14ac:dyDescent="0.25">
      <c r="B2" s="60"/>
      <c r="C2" s="57"/>
      <c r="D2" s="290"/>
      <c r="E2" s="57"/>
      <c r="F2" s="57"/>
      <c r="G2" s="68"/>
      <c r="H2" s="127"/>
    </row>
    <row r="3" spans="2:8" s="94" customFormat="1" ht="31.5" customHeight="1" x14ac:dyDescent="0.25">
      <c r="B3" s="61"/>
      <c r="C3" s="800" t="s">
        <v>51</v>
      </c>
      <c r="D3" s="800"/>
      <c r="E3" s="58"/>
      <c r="F3" s="58"/>
      <c r="G3" s="120"/>
      <c r="H3" s="128"/>
    </row>
    <row r="4" spans="2:8" s="94" customFormat="1" ht="31.5" x14ac:dyDescent="0.25">
      <c r="B4" s="61"/>
      <c r="C4" s="686" t="s">
        <v>85</v>
      </c>
      <c r="D4" s="821"/>
      <c r="E4" s="821"/>
      <c r="F4" s="821"/>
      <c r="G4" s="821"/>
      <c r="H4" s="128"/>
    </row>
    <row r="5" spans="2:8" s="94" customFormat="1" ht="23.25" customHeight="1" x14ac:dyDescent="0.25">
      <c r="B5" s="61"/>
      <c r="C5" s="62" t="s">
        <v>86</v>
      </c>
      <c r="D5" s="291"/>
      <c r="E5" s="58"/>
      <c r="F5" s="58"/>
      <c r="G5" s="69"/>
      <c r="H5" s="128"/>
    </row>
    <row r="6" spans="2:8" s="94" customFormat="1" ht="18" customHeight="1" x14ac:dyDescent="0.25">
      <c r="B6" s="61"/>
      <c r="C6" s="890" t="s">
        <v>54</v>
      </c>
      <c r="D6" s="890"/>
      <c r="E6" s="58"/>
      <c r="F6" s="58"/>
      <c r="G6" s="69"/>
      <c r="H6" s="128"/>
    </row>
    <row r="7" spans="2:8" s="95" customFormat="1" x14ac:dyDescent="0.25">
      <c r="B7" s="76"/>
      <c r="C7" s="890" t="s">
        <v>57</v>
      </c>
      <c r="D7" s="890"/>
      <c r="E7" s="118"/>
      <c r="F7" s="118"/>
      <c r="G7" s="118"/>
      <c r="H7" s="129"/>
    </row>
    <row r="8" spans="2:8" s="95" customFormat="1" x14ac:dyDescent="0.25">
      <c r="B8" s="76"/>
      <c r="C8" s="890" t="s">
        <v>87</v>
      </c>
      <c r="D8" s="890"/>
      <c r="E8" s="118"/>
      <c r="F8" s="118"/>
      <c r="G8" s="118"/>
      <c r="H8" s="129"/>
    </row>
    <row r="9" spans="2:8" s="95" customFormat="1" x14ac:dyDescent="0.25">
      <c r="B9" s="76"/>
      <c r="C9" s="890" t="s">
        <v>88</v>
      </c>
      <c r="D9" s="890"/>
      <c r="E9" s="118"/>
      <c r="F9" s="118"/>
      <c r="G9" s="118"/>
      <c r="H9" s="129"/>
    </row>
    <row r="10" spans="2:8" s="95" customFormat="1" x14ac:dyDescent="0.25">
      <c r="B10" s="76"/>
      <c r="C10" s="929" t="s">
        <v>89</v>
      </c>
      <c r="D10" s="929"/>
      <c r="E10" s="118"/>
      <c r="F10" s="118"/>
      <c r="G10" s="118"/>
      <c r="H10" s="129"/>
    </row>
    <row r="11" spans="2:8" s="95" customFormat="1" ht="17.25" customHeight="1" x14ac:dyDescent="0.25">
      <c r="B11" s="76"/>
      <c r="C11" s="118"/>
      <c r="D11" s="118"/>
      <c r="E11" s="118"/>
      <c r="F11" s="118"/>
      <c r="G11" s="118"/>
      <c r="H11" s="129"/>
    </row>
    <row r="12" spans="2:8" s="95" customFormat="1" ht="27" customHeight="1" x14ac:dyDescent="0.25">
      <c r="B12" s="76"/>
      <c r="C12" s="803" t="s">
        <v>54</v>
      </c>
      <c r="D12" s="803"/>
      <c r="E12" s="803"/>
      <c r="F12" s="118"/>
      <c r="G12" s="118"/>
      <c r="H12" s="129"/>
    </row>
    <row r="13" spans="2:8" s="95" customFormat="1" ht="79.5" customHeight="1" x14ac:dyDescent="0.25">
      <c r="B13" s="76"/>
      <c r="C13" s="393" t="s">
        <v>54</v>
      </c>
      <c r="D13" s="424" t="s">
        <v>90</v>
      </c>
      <c r="E13" s="931" t="s">
        <v>91</v>
      </c>
      <c r="F13" s="932"/>
      <c r="G13" s="932"/>
      <c r="H13" s="129"/>
    </row>
    <row r="14" spans="2:8" s="95" customFormat="1" ht="32.25" customHeight="1" x14ac:dyDescent="0.25">
      <c r="B14" s="76"/>
      <c r="C14" s="394"/>
      <c r="D14" s="424" t="s">
        <v>92</v>
      </c>
      <c r="E14" s="781" t="s">
        <v>93</v>
      </c>
      <c r="F14" s="819"/>
      <c r="G14" s="820"/>
      <c r="H14" s="129"/>
    </row>
    <row r="15" spans="2:8" s="95" customFormat="1" ht="36" customHeight="1" x14ac:dyDescent="0.25">
      <c r="B15" s="76"/>
      <c r="C15" s="394"/>
      <c r="D15" s="424" t="s">
        <v>94</v>
      </c>
      <c r="E15" s="905" t="s">
        <v>95</v>
      </c>
      <c r="F15" s="933"/>
      <c r="G15" s="906"/>
      <c r="H15" s="129"/>
    </row>
    <row r="16" spans="2:8" s="95" customFormat="1" ht="34.5" customHeight="1" x14ac:dyDescent="0.25">
      <c r="B16" s="76"/>
      <c r="C16" s="394"/>
      <c r="D16" s="424" t="s">
        <v>96</v>
      </c>
      <c r="E16" s="934" t="s">
        <v>97</v>
      </c>
      <c r="F16" s="935"/>
      <c r="G16" s="936"/>
      <c r="H16" s="129"/>
    </row>
    <row r="17" spans="2:8" s="95" customFormat="1" ht="37.5" customHeight="1" x14ac:dyDescent="0.25">
      <c r="B17" s="76"/>
      <c r="C17" s="394"/>
      <c r="D17" s="424" t="s">
        <v>98</v>
      </c>
      <c r="E17" s="934" t="s">
        <v>99</v>
      </c>
      <c r="F17" s="935"/>
      <c r="G17" s="936"/>
      <c r="H17" s="129"/>
    </row>
    <row r="18" spans="2:8" s="95" customFormat="1" x14ac:dyDescent="0.25">
      <c r="B18" s="76"/>
      <c r="C18" s="394"/>
      <c r="D18" s="920" t="s">
        <v>100</v>
      </c>
      <c r="E18" s="781" t="s">
        <v>101</v>
      </c>
      <c r="F18" s="819"/>
      <c r="G18" s="820"/>
      <c r="H18" s="129"/>
    </row>
    <row r="19" spans="2:8" s="95" customFormat="1" x14ac:dyDescent="0.25">
      <c r="B19" s="76"/>
      <c r="C19" s="394"/>
      <c r="D19" s="921"/>
      <c r="E19" s="514" t="s">
        <v>102</v>
      </c>
      <c r="F19" s="514"/>
      <c r="G19" s="515"/>
      <c r="H19" s="129"/>
    </row>
    <row r="20" spans="2:8" s="95" customFormat="1" x14ac:dyDescent="0.25">
      <c r="B20" s="76"/>
      <c r="C20" s="394"/>
      <c r="D20" s="921"/>
      <c r="E20" s="379" t="s">
        <v>103</v>
      </c>
      <c r="F20" s="380"/>
      <c r="G20" s="381"/>
      <c r="H20" s="129"/>
    </row>
    <row r="21" spans="2:8" s="95" customFormat="1" x14ac:dyDescent="0.25">
      <c r="B21" s="76"/>
      <c r="C21" s="394"/>
      <c r="D21" s="921"/>
      <c r="E21" s="379" t="s">
        <v>104</v>
      </c>
      <c r="F21" s="380"/>
      <c r="G21" s="381"/>
      <c r="H21" s="129"/>
    </row>
    <row r="22" spans="2:8" s="95" customFormat="1" x14ac:dyDescent="0.25">
      <c r="B22" s="76"/>
      <c r="C22" s="394"/>
      <c r="D22" s="921"/>
      <c r="E22" s="379" t="s">
        <v>105</v>
      </c>
      <c r="F22" s="380"/>
      <c r="G22" s="381"/>
      <c r="H22" s="129"/>
    </row>
    <row r="23" spans="2:8" s="95" customFormat="1" ht="89.25" customHeight="1" x14ac:dyDescent="0.25">
      <c r="B23" s="76"/>
      <c r="C23" s="394"/>
      <c r="D23" s="921"/>
      <c r="E23" s="529" t="s">
        <v>106</v>
      </c>
      <c r="F23" s="937" t="s">
        <v>107</v>
      </c>
      <c r="G23" s="938"/>
      <c r="H23" s="129"/>
    </row>
    <row r="24" spans="2:8" s="95" customFormat="1" x14ac:dyDescent="0.25">
      <c r="B24" s="76"/>
      <c r="C24" s="394"/>
      <c r="D24" s="921"/>
      <c r="E24" s="530"/>
      <c r="F24" s="927" t="s">
        <v>108</v>
      </c>
      <c r="G24" s="928"/>
      <c r="H24" s="129"/>
    </row>
    <row r="25" spans="2:8" s="95" customFormat="1" ht="80.25" customHeight="1" x14ac:dyDescent="0.25">
      <c r="B25" s="76"/>
      <c r="C25" s="394"/>
      <c r="D25" s="921"/>
      <c r="E25" s="379" t="s">
        <v>109</v>
      </c>
      <c r="F25" s="905" t="s">
        <v>110</v>
      </c>
      <c r="G25" s="906"/>
      <c r="H25" s="129"/>
    </row>
    <row r="26" spans="2:8" s="95" customFormat="1" ht="50.25" customHeight="1" x14ac:dyDescent="0.25">
      <c r="B26" s="76"/>
      <c r="C26" s="394"/>
      <c r="D26" s="921"/>
      <c r="E26" s="391" t="s">
        <v>111</v>
      </c>
      <c r="F26" s="905" t="s">
        <v>112</v>
      </c>
      <c r="G26" s="906"/>
      <c r="H26" s="129"/>
    </row>
    <row r="27" spans="2:8" s="95" customFormat="1" ht="30" customHeight="1" x14ac:dyDescent="0.25">
      <c r="B27" s="76"/>
      <c r="C27" s="394"/>
      <c r="D27" s="921"/>
      <c r="E27" s="391" t="s">
        <v>113</v>
      </c>
      <c r="F27" s="905" t="s">
        <v>114</v>
      </c>
      <c r="G27" s="906"/>
      <c r="H27" s="129"/>
    </row>
    <row r="28" spans="2:8" s="95" customFormat="1" x14ac:dyDescent="0.25">
      <c r="B28" s="76"/>
      <c r="C28" s="394"/>
      <c r="D28" s="921"/>
      <c r="E28" s="391" t="s">
        <v>115</v>
      </c>
      <c r="F28" s="380"/>
      <c r="G28" s="381"/>
      <c r="H28" s="129"/>
    </row>
    <row r="29" spans="2:8" s="95" customFormat="1" x14ac:dyDescent="0.25">
      <c r="B29" s="76"/>
      <c r="C29" s="394"/>
      <c r="D29" s="921"/>
      <c r="E29" s="391" t="s">
        <v>116</v>
      </c>
      <c r="F29" s="380"/>
      <c r="G29" s="381"/>
      <c r="H29" s="129"/>
    </row>
    <row r="30" spans="2:8" s="95" customFormat="1" x14ac:dyDescent="0.25">
      <c r="B30" s="76"/>
      <c r="C30" s="394"/>
      <c r="D30" s="921"/>
      <c r="E30" s="391" t="s">
        <v>117</v>
      </c>
      <c r="F30" s="380"/>
      <c r="G30" s="381"/>
      <c r="H30" s="129"/>
    </row>
    <row r="31" spans="2:8" s="95" customFormat="1" ht="30" x14ac:dyDescent="0.25">
      <c r="B31" s="76"/>
      <c r="C31" s="394"/>
      <c r="D31" s="921"/>
      <c r="E31" s="391" t="s">
        <v>118</v>
      </c>
      <c r="F31" s="380"/>
      <c r="G31" s="381"/>
      <c r="H31" s="129"/>
    </row>
    <row r="32" spans="2:8" s="95" customFormat="1" ht="30" x14ac:dyDescent="0.25">
      <c r="B32" s="76"/>
      <c r="C32" s="394"/>
      <c r="D32" s="921"/>
      <c r="E32" s="391" t="s">
        <v>119</v>
      </c>
      <c r="F32" s="380"/>
      <c r="G32" s="381"/>
      <c r="H32" s="129"/>
    </row>
    <row r="33" spans="2:8" s="95" customFormat="1" ht="30" x14ac:dyDescent="0.25">
      <c r="B33" s="76"/>
      <c r="C33" s="394"/>
      <c r="D33" s="921"/>
      <c r="E33" s="391" t="s">
        <v>120</v>
      </c>
      <c r="F33" s="905" t="s">
        <v>121</v>
      </c>
      <c r="G33" s="906"/>
      <c r="H33" s="129"/>
    </row>
    <row r="34" spans="2:8" s="95" customFormat="1" ht="45" x14ac:dyDescent="0.25">
      <c r="B34" s="76"/>
      <c r="C34" s="394"/>
      <c r="D34" s="921"/>
      <c r="E34" s="391" t="s">
        <v>122</v>
      </c>
      <c r="F34" s="380" t="s">
        <v>123</v>
      </c>
      <c r="G34" s="381"/>
      <c r="H34" s="129"/>
    </row>
    <row r="35" spans="2:8" s="95" customFormat="1" x14ac:dyDescent="0.25">
      <c r="B35" s="76"/>
      <c r="C35" s="394"/>
      <c r="D35" s="921"/>
      <c r="E35" s="391" t="s">
        <v>124</v>
      </c>
      <c r="F35" s="380"/>
      <c r="G35" s="381"/>
      <c r="H35" s="129"/>
    </row>
    <row r="36" spans="2:8" s="95" customFormat="1" ht="48" customHeight="1" x14ac:dyDescent="0.25">
      <c r="B36" s="76"/>
      <c r="C36" s="395"/>
      <c r="D36" s="528" t="s">
        <v>125</v>
      </c>
      <c r="E36" s="764" t="s">
        <v>126</v>
      </c>
      <c r="F36" s="782"/>
      <c r="G36" s="765"/>
      <c r="H36" s="129"/>
    </row>
    <row r="37" spans="2:8" s="95" customFormat="1" ht="108" customHeight="1" x14ac:dyDescent="0.25">
      <c r="B37" s="76"/>
      <c r="C37" s="817" t="s">
        <v>127</v>
      </c>
      <c r="D37" s="527" t="s">
        <v>128</v>
      </c>
      <c r="E37" s="781" t="s">
        <v>129</v>
      </c>
      <c r="F37" s="819"/>
      <c r="G37" s="820"/>
      <c r="H37" s="129"/>
    </row>
    <row r="38" spans="2:8" ht="63" customHeight="1" x14ac:dyDescent="0.25">
      <c r="B38" s="63"/>
      <c r="C38" s="818"/>
      <c r="D38" s="425" t="s">
        <v>130</v>
      </c>
      <c r="E38" s="905" t="s">
        <v>131</v>
      </c>
      <c r="F38" s="933"/>
      <c r="G38" s="906"/>
      <c r="H38" s="131"/>
    </row>
    <row r="39" spans="2:8" ht="30.75" customHeight="1" x14ac:dyDescent="0.25">
      <c r="B39" s="63"/>
      <c r="C39" s="396" t="s">
        <v>132</v>
      </c>
      <c r="D39" s="426" t="s">
        <v>133</v>
      </c>
      <c r="E39" s="905" t="s">
        <v>134</v>
      </c>
      <c r="F39" s="933"/>
      <c r="G39" s="906"/>
      <c r="H39" s="131"/>
    </row>
    <row r="40" spans="2:8" x14ac:dyDescent="0.25">
      <c r="B40" s="63"/>
      <c r="C40" s="59"/>
      <c r="D40" s="368"/>
      <c r="E40" s="367"/>
      <c r="F40" s="367"/>
      <c r="G40" s="367"/>
      <c r="H40" s="131"/>
    </row>
    <row r="41" spans="2:8" ht="24.75" customHeight="1" x14ac:dyDescent="0.25">
      <c r="B41" s="63"/>
      <c r="C41" s="64"/>
      <c r="G41" s="77" t="s">
        <v>82</v>
      </c>
      <c r="H41" s="131"/>
    </row>
    <row r="42" spans="2:8" ht="15" customHeight="1" x14ac:dyDescent="0.25">
      <c r="B42" s="63"/>
      <c r="C42" s="72"/>
      <c r="D42" s="292"/>
      <c r="G42" s="70"/>
      <c r="H42" s="130"/>
    </row>
    <row r="43" spans="2:8" x14ac:dyDescent="0.25">
      <c r="B43" s="111"/>
      <c r="C43" s="56"/>
      <c r="D43" s="307"/>
      <c r="E43" s="55"/>
      <c r="F43" s="55"/>
      <c r="G43" s="55"/>
      <c r="H43" s="132"/>
    </row>
    <row r="44" spans="2:8" ht="31.5" customHeight="1" x14ac:dyDescent="0.25">
      <c r="B44" s="61"/>
      <c r="C44" s="803" t="s">
        <v>57</v>
      </c>
      <c r="D44" s="803"/>
      <c r="E44" s="803"/>
      <c r="F44" s="62"/>
      <c r="G44" s="62"/>
      <c r="H44" s="128"/>
    </row>
    <row r="45" spans="2:8" ht="32.25" customHeight="1" x14ac:dyDescent="0.25">
      <c r="B45" s="63"/>
      <c r="C45" s="756" t="s">
        <v>135</v>
      </c>
      <c r="D45" s="293" t="s">
        <v>90</v>
      </c>
      <c r="E45" s="769" t="s">
        <v>136</v>
      </c>
      <c r="F45" s="770"/>
      <c r="G45" s="770"/>
      <c r="H45" s="131"/>
    </row>
    <row r="46" spans="2:8" ht="65.25" customHeight="1" x14ac:dyDescent="0.25">
      <c r="B46" s="63"/>
      <c r="C46" s="757"/>
      <c r="D46" s="293" t="s">
        <v>137</v>
      </c>
      <c r="E46" s="769" t="s">
        <v>138</v>
      </c>
      <c r="F46" s="770"/>
      <c r="G46" s="770"/>
      <c r="H46" s="131"/>
    </row>
    <row r="47" spans="2:8" ht="32.25" customHeight="1" x14ac:dyDescent="0.25">
      <c r="B47" s="63"/>
      <c r="C47" s="757"/>
      <c r="D47" s="293" t="s">
        <v>139</v>
      </c>
      <c r="E47" s="770" t="s">
        <v>140</v>
      </c>
      <c r="F47" s="770"/>
      <c r="G47" s="770"/>
      <c r="H47" s="131"/>
    </row>
    <row r="48" spans="2:8" ht="32.25" customHeight="1" x14ac:dyDescent="0.25">
      <c r="B48" s="63"/>
      <c r="C48" s="758"/>
      <c r="D48" s="481" t="s">
        <v>141</v>
      </c>
      <c r="E48" s="764" t="s">
        <v>142</v>
      </c>
      <c r="F48" s="782"/>
      <c r="G48" s="765"/>
      <c r="H48" s="131"/>
    </row>
    <row r="49" spans="2:8" ht="49.5" customHeight="1" x14ac:dyDescent="0.25">
      <c r="B49" s="63"/>
      <c r="C49" s="66" t="s">
        <v>143</v>
      </c>
      <c r="D49" s="300" t="s">
        <v>144</v>
      </c>
      <c r="E49" s="769" t="s">
        <v>145</v>
      </c>
      <c r="F49" s="770"/>
      <c r="G49" s="770"/>
      <c r="H49" s="131"/>
    </row>
    <row r="50" spans="2:8" ht="78.75" customHeight="1" x14ac:dyDescent="0.25">
      <c r="B50" s="63"/>
      <c r="C50" s="939" t="s">
        <v>146</v>
      </c>
      <c r="D50" s="482" t="s">
        <v>147</v>
      </c>
      <c r="E50" s="759" t="s">
        <v>148</v>
      </c>
      <c r="F50" s="760"/>
      <c r="G50" s="761"/>
      <c r="H50" s="131"/>
    </row>
    <row r="51" spans="2:8" ht="54.75" customHeight="1" x14ac:dyDescent="0.25">
      <c r="B51" s="63"/>
      <c r="C51" s="940"/>
      <c r="D51" s="482" t="s">
        <v>149</v>
      </c>
      <c r="E51" s="759" t="s">
        <v>150</v>
      </c>
      <c r="F51" s="760"/>
      <c r="G51" s="761"/>
      <c r="H51" s="131"/>
    </row>
    <row r="52" spans="2:8" ht="51.75" customHeight="1" x14ac:dyDescent="0.25">
      <c r="B52" s="63"/>
      <c r="C52" s="940"/>
      <c r="D52" s="482" t="s">
        <v>151</v>
      </c>
      <c r="E52" s="781" t="s">
        <v>152</v>
      </c>
      <c r="F52" s="819"/>
      <c r="G52" s="820"/>
      <c r="H52" s="131"/>
    </row>
    <row r="53" spans="2:8" ht="18" customHeight="1" x14ac:dyDescent="0.25">
      <c r="B53" s="63"/>
      <c r="C53" s="940"/>
      <c r="D53" s="482" t="s">
        <v>153</v>
      </c>
      <c r="E53" s="781" t="s">
        <v>154</v>
      </c>
      <c r="F53" s="819"/>
      <c r="G53" s="820"/>
      <c r="H53" s="131"/>
    </row>
    <row r="54" spans="2:8" ht="33" customHeight="1" x14ac:dyDescent="0.25">
      <c r="B54" s="63"/>
      <c r="C54" s="940"/>
      <c r="D54" s="512" t="s">
        <v>155</v>
      </c>
      <c r="E54" s="781" t="s">
        <v>156</v>
      </c>
      <c r="F54" s="819"/>
      <c r="G54" s="820"/>
      <c r="H54" s="131"/>
    </row>
    <row r="55" spans="2:8" ht="52.5" customHeight="1" x14ac:dyDescent="0.25">
      <c r="B55" s="63"/>
      <c r="C55" s="940"/>
      <c r="D55" s="482" t="s">
        <v>157</v>
      </c>
      <c r="E55" s="769" t="s">
        <v>158</v>
      </c>
      <c r="F55" s="770"/>
      <c r="G55" s="770"/>
      <c r="H55" s="131"/>
    </row>
    <row r="56" spans="2:8" ht="48" customHeight="1" x14ac:dyDescent="0.25">
      <c r="B56" s="63"/>
      <c r="C56" s="941"/>
      <c r="D56" s="482" t="s">
        <v>159</v>
      </c>
      <c r="E56" s="781" t="s">
        <v>160</v>
      </c>
      <c r="F56" s="819"/>
      <c r="G56" s="820"/>
      <c r="H56" s="131"/>
    </row>
    <row r="57" spans="2:8" ht="34.5" customHeight="1" x14ac:dyDescent="0.25">
      <c r="B57" s="63"/>
      <c r="C57" s="281" t="s">
        <v>161</v>
      </c>
      <c r="D57" s="294" t="s">
        <v>162</v>
      </c>
      <c r="E57" s="759" t="s">
        <v>163</v>
      </c>
      <c r="F57" s="760"/>
      <c r="G57" s="761"/>
      <c r="H57" s="131"/>
    </row>
    <row r="58" spans="2:8" ht="45.75" customHeight="1" x14ac:dyDescent="0.25">
      <c r="B58" s="63"/>
      <c r="C58" s="282"/>
      <c r="D58" s="334" t="s">
        <v>164</v>
      </c>
      <c r="E58" s="744" t="s">
        <v>165</v>
      </c>
      <c r="F58" s="752"/>
      <c r="G58" s="752"/>
      <c r="H58" s="130"/>
    </row>
    <row r="59" spans="2:8" ht="15" customHeight="1" x14ac:dyDescent="0.25">
      <c r="B59" s="63"/>
      <c r="C59" s="282"/>
      <c r="D59" s="386" t="s">
        <v>166</v>
      </c>
      <c r="E59" s="924" t="s">
        <v>167</v>
      </c>
      <c r="F59" s="925"/>
      <c r="G59" s="926"/>
      <c r="H59" s="131"/>
    </row>
    <row r="60" spans="2:8" ht="15" customHeight="1" x14ac:dyDescent="0.25">
      <c r="B60" s="63"/>
      <c r="C60" s="282"/>
      <c r="D60" s="766" t="s">
        <v>168</v>
      </c>
      <c r="E60" s="766"/>
      <c r="F60" s="766"/>
      <c r="G60" s="766"/>
      <c r="H60" s="130"/>
    </row>
    <row r="61" spans="2:8" ht="15" customHeight="1" x14ac:dyDescent="0.25">
      <c r="B61" s="63"/>
      <c r="C61" s="282"/>
      <c r="D61" s="295" t="s">
        <v>169</v>
      </c>
      <c r="E61" s="737" t="s">
        <v>170</v>
      </c>
      <c r="F61" s="738"/>
      <c r="G61" s="738"/>
      <c r="H61" s="130"/>
    </row>
    <row r="62" spans="2:8" ht="33" customHeight="1" x14ac:dyDescent="0.25">
      <c r="B62" s="63"/>
      <c r="C62" s="282"/>
      <c r="D62" s="296" t="s">
        <v>171</v>
      </c>
      <c r="E62" s="737" t="s">
        <v>172</v>
      </c>
      <c r="F62" s="738"/>
      <c r="G62" s="738"/>
      <c r="H62" s="130"/>
    </row>
    <row r="63" spans="2:8" ht="32.25" customHeight="1" x14ac:dyDescent="0.25">
      <c r="B63" s="63"/>
      <c r="C63" s="282"/>
      <c r="D63" s="296" t="s">
        <v>173</v>
      </c>
      <c r="E63" s="737" t="s">
        <v>174</v>
      </c>
      <c r="F63" s="738"/>
      <c r="G63" s="738"/>
      <c r="H63" s="130"/>
    </row>
    <row r="64" spans="2:8" ht="29.25" customHeight="1" x14ac:dyDescent="0.25">
      <c r="B64" s="63"/>
      <c r="C64" s="282"/>
      <c r="D64" s="297" t="s">
        <v>175</v>
      </c>
      <c r="E64" s="737" t="s">
        <v>176</v>
      </c>
      <c r="F64" s="738"/>
      <c r="G64" s="738"/>
      <c r="H64" s="130"/>
    </row>
    <row r="65" spans="2:8" ht="15" customHeight="1" x14ac:dyDescent="0.25">
      <c r="B65" s="63"/>
      <c r="C65" s="282"/>
      <c r="D65" s="297" t="s">
        <v>177</v>
      </c>
      <c r="E65" s="737" t="s">
        <v>178</v>
      </c>
      <c r="F65" s="738"/>
      <c r="G65" s="738"/>
      <c r="H65" s="130"/>
    </row>
    <row r="66" spans="2:8" ht="15" customHeight="1" x14ac:dyDescent="0.25">
      <c r="B66" s="63"/>
      <c r="C66" s="283"/>
      <c r="D66" s="298" t="s">
        <v>179</v>
      </c>
      <c r="E66" s="737" t="s">
        <v>180</v>
      </c>
      <c r="F66" s="738"/>
      <c r="G66" s="738"/>
      <c r="H66" s="130"/>
    </row>
    <row r="67" spans="2:8" ht="30" customHeight="1" x14ac:dyDescent="0.25">
      <c r="B67" s="63"/>
      <c r="C67" s="810" t="s">
        <v>181</v>
      </c>
      <c r="D67" s="299" t="s">
        <v>182</v>
      </c>
      <c r="E67" s="776" t="s">
        <v>183</v>
      </c>
      <c r="F67" s="777"/>
      <c r="G67" s="778"/>
      <c r="H67" s="131"/>
    </row>
    <row r="68" spans="2:8" ht="15" customHeight="1" x14ac:dyDescent="0.25">
      <c r="B68" s="63"/>
      <c r="C68" s="811"/>
      <c r="D68" s="299" t="s">
        <v>184</v>
      </c>
      <c r="E68" s="759" t="s">
        <v>185</v>
      </c>
      <c r="F68" s="777"/>
      <c r="G68" s="778"/>
      <c r="H68" s="131"/>
    </row>
    <row r="69" spans="2:8" ht="30" customHeight="1" x14ac:dyDescent="0.25">
      <c r="B69" s="63"/>
      <c r="C69" s="812"/>
      <c r="D69" s="299" t="s">
        <v>186</v>
      </c>
      <c r="E69" s="759" t="s">
        <v>187</v>
      </c>
      <c r="F69" s="777"/>
      <c r="G69" s="778"/>
      <c r="H69" s="131"/>
    </row>
    <row r="70" spans="2:8" ht="15" customHeight="1" x14ac:dyDescent="0.25">
      <c r="B70" s="63"/>
      <c r="C70" s="899" t="s">
        <v>188</v>
      </c>
      <c r="D70" s="922" t="s">
        <v>189</v>
      </c>
      <c r="E70" s="922"/>
      <c r="F70" s="922"/>
      <c r="G70" s="922"/>
      <c r="H70" s="131"/>
    </row>
    <row r="71" spans="2:8" ht="15" customHeight="1" x14ac:dyDescent="0.25">
      <c r="B71" s="63"/>
      <c r="C71" s="900"/>
      <c r="D71" s="923" t="s">
        <v>190</v>
      </c>
      <c r="E71" s="922"/>
      <c r="F71" s="922"/>
      <c r="G71" s="922"/>
      <c r="H71" s="131"/>
    </row>
    <row r="72" spans="2:8" ht="15" customHeight="1" x14ac:dyDescent="0.25">
      <c r="B72" s="63"/>
      <c r="C72" s="900"/>
      <c r="D72" s="779" t="s">
        <v>191</v>
      </c>
      <c r="E72" s="780" t="s">
        <v>192</v>
      </c>
      <c r="F72" s="780"/>
      <c r="G72" s="780"/>
      <c r="H72" s="131"/>
    </row>
    <row r="73" spans="2:8" x14ac:dyDescent="0.25">
      <c r="B73" s="63"/>
      <c r="C73" s="900"/>
      <c r="D73" s="779"/>
      <c r="E73" s="113" t="s">
        <v>193</v>
      </c>
      <c r="F73" s="774" t="s">
        <v>46</v>
      </c>
      <c r="G73" s="775"/>
      <c r="H73" s="131"/>
    </row>
    <row r="74" spans="2:8" x14ac:dyDescent="0.25">
      <c r="B74" s="63"/>
      <c r="C74" s="900"/>
      <c r="D74" s="779"/>
      <c r="E74" s="112" t="s">
        <v>194</v>
      </c>
      <c r="F74" s="764" t="s">
        <v>195</v>
      </c>
      <c r="G74" s="765"/>
      <c r="H74" s="131"/>
    </row>
    <row r="75" spans="2:8" ht="15" customHeight="1" x14ac:dyDescent="0.25">
      <c r="B75" s="63"/>
      <c r="C75" s="900"/>
      <c r="D75" s="779"/>
      <c r="E75" s="112" t="s">
        <v>196</v>
      </c>
      <c r="F75" s="764" t="s">
        <v>197</v>
      </c>
      <c r="G75" s="765"/>
      <c r="H75" s="131"/>
    </row>
    <row r="76" spans="2:8" ht="15" customHeight="1" x14ac:dyDescent="0.25">
      <c r="B76" s="63"/>
      <c r="C76" s="900"/>
      <c r="D76" s="779"/>
      <c r="E76" s="112" t="s">
        <v>198</v>
      </c>
      <c r="F76" s="764" t="s">
        <v>199</v>
      </c>
      <c r="G76" s="765"/>
      <c r="H76" s="131"/>
    </row>
    <row r="77" spans="2:8" ht="15" customHeight="1" x14ac:dyDescent="0.25">
      <c r="B77" s="63"/>
      <c r="C77" s="900"/>
      <c r="D77" s="779"/>
      <c r="E77" s="112" t="s">
        <v>200</v>
      </c>
      <c r="F77" s="764" t="s">
        <v>201</v>
      </c>
      <c r="G77" s="765"/>
      <c r="H77" s="131"/>
    </row>
    <row r="78" spans="2:8" ht="15" customHeight="1" x14ac:dyDescent="0.25">
      <c r="B78" s="63"/>
      <c r="C78" s="900"/>
      <c r="D78" s="779"/>
      <c r="E78" s="112" t="s">
        <v>202</v>
      </c>
      <c r="F78" s="764" t="s">
        <v>203</v>
      </c>
      <c r="G78" s="765"/>
      <c r="H78" s="131"/>
    </row>
    <row r="79" spans="2:8" ht="15" customHeight="1" x14ac:dyDescent="0.25">
      <c r="B79" s="63"/>
      <c r="C79" s="900"/>
      <c r="D79" s="779"/>
      <c r="E79" s="112" t="s">
        <v>204</v>
      </c>
      <c r="F79" s="764" t="s">
        <v>205</v>
      </c>
      <c r="G79" s="765"/>
      <c r="H79" s="131"/>
    </row>
    <row r="80" spans="2:8" ht="32.25" customHeight="1" x14ac:dyDescent="0.25">
      <c r="B80" s="63"/>
      <c r="C80" s="900"/>
      <c r="D80" s="779"/>
      <c r="E80" s="112" t="s">
        <v>206</v>
      </c>
      <c r="F80" s="764" t="s">
        <v>207</v>
      </c>
      <c r="G80" s="765"/>
      <c r="H80" s="131"/>
    </row>
    <row r="81" spans="2:8" ht="15" customHeight="1" x14ac:dyDescent="0.25">
      <c r="B81" s="63"/>
      <c r="C81" s="900"/>
      <c r="D81" s="779"/>
      <c r="E81" s="112" t="s">
        <v>208</v>
      </c>
      <c r="F81" s="764" t="s">
        <v>209</v>
      </c>
      <c r="G81" s="765"/>
      <c r="H81" s="131"/>
    </row>
    <row r="82" spans="2:8" ht="30.75" customHeight="1" x14ac:dyDescent="0.25">
      <c r="B82" s="63"/>
      <c r="C82" s="900"/>
      <c r="D82" s="779"/>
      <c r="E82" s="112" t="s">
        <v>210</v>
      </c>
      <c r="F82" s="764" t="s">
        <v>211</v>
      </c>
      <c r="G82" s="765"/>
      <c r="H82" s="131"/>
    </row>
    <row r="83" spans="2:8" ht="15" customHeight="1" x14ac:dyDescent="0.25">
      <c r="B83" s="63"/>
      <c r="C83" s="900"/>
      <c r="D83" s="779"/>
      <c r="E83" s="112" t="s">
        <v>212</v>
      </c>
      <c r="F83" s="764" t="s">
        <v>213</v>
      </c>
      <c r="G83" s="765"/>
      <c r="H83" s="131"/>
    </row>
    <row r="84" spans="2:8" ht="32.25" customHeight="1" x14ac:dyDescent="0.25">
      <c r="B84" s="63"/>
      <c r="C84" s="900"/>
      <c r="D84" s="779"/>
      <c r="E84" s="112" t="s">
        <v>214</v>
      </c>
      <c r="F84" s="764" t="s">
        <v>215</v>
      </c>
      <c r="G84" s="765"/>
      <c r="H84" s="131"/>
    </row>
    <row r="85" spans="2:8" ht="51.75" customHeight="1" x14ac:dyDescent="0.25">
      <c r="B85" s="63"/>
      <c r="C85" s="900"/>
      <c r="D85" s="779"/>
      <c r="E85" s="112" t="s">
        <v>216</v>
      </c>
      <c r="F85" s="764" t="s">
        <v>217</v>
      </c>
      <c r="G85" s="765"/>
      <c r="H85" s="131"/>
    </row>
    <row r="86" spans="2:8" ht="51" customHeight="1" x14ac:dyDescent="0.25">
      <c r="B86" s="63"/>
      <c r="C86" s="900"/>
      <c r="D86" s="779"/>
      <c r="E86" s="112" t="s">
        <v>218</v>
      </c>
      <c r="F86" s="764" t="s">
        <v>219</v>
      </c>
      <c r="G86" s="765"/>
      <c r="H86" s="131"/>
    </row>
    <row r="87" spans="2:8" ht="15" customHeight="1" x14ac:dyDescent="0.25">
      <c r="B87" s="63"/>
      <c r="C87" s="900"/>
      <c r="D87" s="301" t="s">
        <v>220</v>
      </c>
      <c r="E87" s="770" t="s">
        <v>221</v>
      </c>
      <c r="F87" s="770"/>
      <c r="G87" s="770"/>
      <c r="H87" s="131"/>
    </row>
    <row r="88" spans="2:8" ht="15" customHeight="1" x14ac:dyDescent="0.25">
      <c r="B88" s="63"/>
      <c r="C88" s="900"/>
      <c r="D88" s="301" t="s">
        <v>222</v>
      </c>
      <c r="E88" s="770" t="s">
        <v>223</v>
      </c>
      <c r="F88" s="770"/>
      <c r="G88" s="770"/>
      <c r="H88" s="131"/>
    </row>
    <row r="89" spans="2:8" ht="15" customHeight="1" x14ac:dyDescent="0.25">
      <c r="B89" s="63"/>
      <c r="C89" s="900"/>
      <c r="D89" s="301" t="s">
        <v>224</v>
      </c>
      <c r="E89" s="770" t="s">
        <v>225</v>
      </c>
      <c r="F89" s="770"/>
      <c r="G89" s="770"/>
      <c r="H89" s="131"/>
    </row>
    <row r="90" spans="2:8" ht="15" customHeight="1" x14ac:dyDescent="0.25">
      <c r="B90" s="63"/>
      <c r="C90" s="900"/>
      <c r="D90" s="779" t="s">
        <v>226</v>
      </c>
      <c r="E90" s="780" t="s">
        <v>227</v>
      </c>
      <c r="F90" s="780"/>
      <c r="G90" s="780"/>
      <c r="H90" s="131"/>
    </row>
    <row r="91" spans="2:8" x14ac:dyDescent="0.25">
      <c r="B91" s="63"/>
      <c r="C91" s="900"/>
      <c r="D91" s="779"/>
      <c r="E91" s="113" t="s">
        <v>228</v>
      </c>
      <c r="F91" s="950" t="s">
        <v>46</v>
      </c>
      <c r="G91" s="951"/>
      <c r="H91" s="131"/>
    </row>
    <row r="92" spans="2:8" ht="30" x14ac:dyDescent="0.25">
      <c r="B92" s="63"/>
      <c r="C92" s="900"/>
      <c r="D92" s="779"/>
      <c r="E92" s="112" t="s">
        <v>229</v>
      </c>
      <c r="F92" s="764" t="s">
        <v>230</v>
      </c>
      <c r="G92" s="765"/>
      <c r="H92" s="131"/>
    </row>
    <row r="93" spans="2:8" ht="30" x14ac:dyDescent="0.25">
      <c r="B93" s="63"/>
      <c r="C93" s="900"/>
      <c r="D93" s="779"/>
      <c r="E93" s="112" t="s">
        <v>231</v>
      </c>
      <c r="F93" s="764" t="s">
        <v>232</v>
      </c>
      <c r="G93" s="765"/>
      <c r="H93" s="131"/>
    </row>
    <row r="94" spans="2:8" ht="30" x14ac:dyDescent="0.25">
      <c r="B94" s="63"/>
      <c r="C94" s="900"/>
      <c r="D94" s="779"/>
      <c r="E94" s="112" t="s">
        <v>233</v>
      </c>
      <c r="F94" s="764" t="s">
        <v>234</v>
      </c>
      <c r="G94" s="765"/>
      <c r="H94" s="131"/>
    </row>
    <row r="95" spans="2:8" x14ac:dyDescent="0.25">
      <c r="B95" s="63"/>
      <c r="C95" s="900"/>
      <c r="D95" s="779"/>
      <c r="E95" s="112" t="s">
        <v>235</v>
      </c>
      <c r="F95" s="764" t="s">
        <v>236</v>
      </c>
      <c r="G95" s="765"/>
      <c r="H95" s="131"/>
    </row>
    <row r="96" spans="2:8" x14ac:dyDescent="0.25">
      <c r="B96" s="63"/>
      <c r="C96" s="900"/>
      <c r="D96" s="779"/>
      <c r="E96" s="112" t="s">
        <v>237</v>
      </c>
      <c r="F96" s="764" t="s">
        <v>238</v>
      </c>
      <c r="G96" s="765"/>
      <c r="H96" s="131"/>
    </row>
    <row r="97" spans="2:8" ht="15" customHeight="1" x14ac:dyDescent="0.25">
      <c r="B97" s="63"/>
      <c r="C97" s="900"/>
      <c r="D97" s="779" t="s">
        <v>239</v>
      </c>
      <c r="E97" s="780" t="s">
        <v>240</v>
      </c>
      <c r="F97" s="780"/>
      <c r="G97" s="780"/>
      <c r="H97" s="131"/>
    </row>
    <row r="98" spans="2:8" x14ac:dyDescent="0.25">
      <c r="B98" s="63"/>
      <c r="C98" s="900"/>
      <c r="D98" s="779"/>
      <c r="E98" s="113" t="s">
        <v>241</v>
      </c>
      <c r="F98" s="950" t="s">
        <v>46</v>
      </c>
      <c r="G98" s="951"/>
      <c r="H98" s="131"/>
    </row>
    <row r="99" spans="2:8" x14ac:dyDescent="0.25">
      <c r="B99" s="63"/>
      <c r="C99" s="900"/>
      <c r="D99" s="779"/>
      <c r="E99" s="112" t="s">
        <v>242</v>
      </c>
      <c r="F99" s="764" t="s">
        <v>243</v>
      </c>
      <c r="G99" s="765"/>
      <c r="H99" s="131"/>
    </row>
    <row r="100" spans="2:8" x14ac:dyDescent="0.25">
      <c r="B100" s="63"/>
      <c r="C100" s="900"/>
      <c r="D100" s="779"/>
      <c r="E100" s="112" t="s">
        <v>244</v>
      </c>
      <c r="F100" s="764" t="s">
        <v>245</v>
      </c>
      <c r="G100" s="765"/>
      <c r="H100" s="131"/>
    </row>
    <row r="101" spans="2:8" x14ac:dyDescent="0.25">
      <c r="B101" s="63"/>
      <c r="C101" s="900"/>
      <c r="D101" s="779"/>
      <c r="E101" s="112" t="s">
        <v>246</v>
      </c>
      <c r="F101" s="764" t="s">
        <v>247</v>
      </c>
      <c r="G101" s="765"/>
      <c r="H101" s="131"/>
    </row>
    <row r="102" spans="2:8" x14ac:dyDescent="0.25">
      <c r="B102" s="63"/>
      <c r="C102" s="900"/>
      <c r="D102" s="779"/>
      <c r="E102" s="112" t="s">
        <v>248</v>
      </c>
      <c r="F102" s="764" t="s">
        <v>249</v>
      </c>
      <c r="G102" s="765"/>
      <c r="H102" s="131"/>
    </row>
    <row r="103" spans="2:8" x14ac:dyDescent="0.25">
      <c r="B103" s="63"/>
      <c r="C103" s="901"/>
      <c r="D103" s="779"/>
      <c r="E103" s="112" t="s">
        <v>250</v>
      </c>
      <c r="F103" s="764" t="s">
        <v>251</v>
      </c>
      <c r="G103" s="765"/>
      <c r="H103" s="131"/>
    </row>
    <row r="104" spans="2:8" ht="60" customHeight="1" x14ac:dyDescent="0.25">
      <c r="B104" s="63"/>
      <c r="C104" s="949" t="s">
        <v>252</v>
      </c>
      <c r="D104" s="302" t="s">
        <v>253</v>
      </c>
      <c r="E104" s="781" t="s">
        <v>254</v>
      </c>
      <c r="F104" s="782"/>
      <c r="G104" s="765"/>
      <c r="H104" s="131"/>
    </row>
    <row r="105" spans="2:8" ht="33" customHeight="1" x14ac:dyDescent="0.25">
      <c r="B105" s="63"/>
      <c r="C105" s="949"/>
      <c r="D105" s="302" t="s">
        <v>255</v>
      </c>
      <c r="E105" s="764" t="s">
        <v>256</v>
      </c>
      <c r="F105" s="782"/>
      <c r="G105" s="765"/>
      <c r="H105" s="131"/>
    </row>
    <row r="106" spans="2:8" ht="15" customHeight="1" x14ac:dyDescent="0.25">
      <c r="B106" s="63"/>
      <c r="C106" s="949"/>
      <c r="D106" s="944" t="s">
        <v>257</v>
      </c>
      <c r="E106" s="894" t="s">
        <v>258</v>
      </c>
      <c r="F106" s="895"/>
      <c r="G106" s="896"/>
      <c r="H106" s="131"/>
    </row>
    <row r="107" spans="2:8" x14ac:dyDescent="0.25">
      <c r="B107" s="63"/>
      <c r="C107" s="949"/>
      <c r="D107" s="945"/>
      <c r="E107" s="114" t="s">
        <v>259</v>
      </c>
      <c r="F107" s="897" t="s">
        <v>46</v>
      </c>
      <c r="G107" s="898"/>
      <c r="H107" s="131"/>
    </row>
    <row r="108" spans="2:8" ht="15" customHeight="1" x14ac:dyDescent="0.25">
      <c r="B108" s="63"/>
      <c r="C108" s="949"/>
      <c r="D108" s="945"/>
      <c r="E108" s="115" t="s">
        <v>260</v>
      </c>
      <c r="F108" s="813" t="s">
        <v>261</v>
      </c>
      <c r="G108" s="813"/>
      <c r="H108" s="131"/>
    </row>
    <row r="109" spans="2:8" ht="45.75" customHeight="1" x14ac:dyDescent="0.25">
      <c r="B109" s="63"/>
      <c r="C109" s="949"/>
      <c r="D109" s="945"/>
      <c r="E109" s="115" t="s">
        <v>262</v>
      </c>
      <c r="F109" s="813" t="s">
        <v>263</v>
      </c>
      <c r="G109" s="813"/>
      <c r="H109" s="131"/>
    </row>
    <row r="110" spans="2:8" ht="29.25" customHeight="1" x14ac:dyDescent="0.25">
      <c r="B110" s="63"/>
      <c r="C110" s="949"/>
      <c r="D110" s="945"/>
      <c r="E110" s="115" t="s">
        <v>264</v>
      </c>
      <c r="F110" s="813" t="s">
        <v>265</v>
      </c>
      <c r="G110" s="813"/>
      <c r="H110" s="131"/>
    </row>
    <row r="111" spans="2:8" x14ac:dyDescent="0.25">
      <c r="B111" s="63"/>
      <c r="C111" s="949"/>
      <c r="D111" s="945"/>
      <c r="E111" s="115" t="s">
        <v>266</v>
      </c>
      <c r="F111" s="942" t="s">
        <v>267</v>
      </c>
      <c r="G111" s="813"/>
      <c r="H111" s="131"/>
    </row>
    <row r="112" spans="2:8" ht="33.75" customHeight="1" x14ac:dyDescent="0.25">
      <c r="B112" s="63"/>
      <c r="C112" s="949"/>
      <c r="D112" s="945"/>
      <c r="E112" s="115" t="s">
        <v>268</v>
      </c>
      <c r="F112" s="813" t="s">
        <v>269</v>
      </c>
      <c r="G112" s="813"/>
      <c r="H112" s="131"/>
    </row>
    <row r="113" spans="2:8" ht="30.75" customHeight="1" x14ac:dyDescent="0.25">
      <c r="B113" s="63"/>
      <c r="C113" s="949"/>
      <c r="D113" s="945"/>
      <c r="E113" s="115" t="s">
        <v>270</v>
      </c>
      <c r="F113" s="813" t="s">
        <v>271</v>
      </c>
      <c r="G113" s="813"/>
      <c r="H113" s="131"/>
    </row>
    <row r="114" spans="2:8" ht="32.25" customHeight="1" x14ac:dyDescent="0.25">
      <c r="B114" s="63"/>
      <c r="C114" s="949"/>
      <c r="D114" s="946"/>
      <c r="E114" s="115" t="s">
        <v>272</v>
      </c>
      <c r="F114" s="813" t="s">
        <v>273</v>
      </c>
      <c r="G114" s="813"/>
      <c r="H114" s="131"/>
    </row>
    <row r="115" spans="2:8" ht="33" customHeight="1" x14ac:dyDescent="0.25">
      <c r="B115" s="63"/>
      <c r="C115" s="949"/>
      <c r="D115" s="303" t="s">
        <v>274</v>
      </c>
      <c r="E115" s="952" t="s">
        <v>275</v>
      </c>
      <c r="F115" s="953"/>
      <c r="G115" s="954"/>
      <c r="H115" s="131"/>
    </row>
    <row r="116" spans="2:8" ht="17.25" customHeight="1" x14ac:dyDescent="0.25">
      <c r="B116" s="63"/>
      <c r="C116" s="767" t="s">
        <v>276</v>
      </c>
      <c r="D116" s="304" t="s">
        <v>277</v>
      </c>
      <c r="E116" s="759" t="s">
        <v>278</v>
      </c>
      <c r="F116" s="760"/>
      <c r="G116" s="761"/>
      <c r="H116" s="131"/>
    </row>
    <row r="117" spans="2:8" x14ac:dyDescent="0.25">
      <c r="B117" s="63"/>
      <c r="C117" s="768"/>
      <c r="D117" s="304" t="s">
        <v>279</v>
      </c>
      <c r="E117" s="759" t="s">
        <v>280</v>
      </c>
      <c r="F117" s="760"/>
      <c r="G117" s="761"/>
      <c r="H117" s="131"/>
    </row>
    <row r="118" spans="2:8" x14ac:dyDescent="0.25">
      <c r="B118" s="63"/>
      <c r="C118" s="280"/>
      <c r="D118" s="304" t="s">
        <v>281</v>
      </c>
      <c r="E118" s="759" t="s">
        <v>282</v>
      </c>
      <c r="F118" s="760"/>
      <c r="G118" s="761"/>
      <c r="H118" s="131"/>
    </row>
    <row r="119" spans="2:8" ht="36.75" customHeight="1" x14ac:dyDescent="0.25">
      <c r="B119" s="63"/>
      <c r="C119" s="83" t="s">
        <v>132</v>
      </c>
      <c r="D119" s="457" t="s">
        <v>283</v>
      </c>
      <c r="E119" s="769" t="s">
        <v>284</v>
      </c>
      <c r="F119" s="770"/>
      <c r="G119" s="770"/>
      <c r="H119" s="131"/>
    </row>
    <row r="120" spans="2:8" ht="78.75" customHeight="1" x14ac:dyDescent="0.25">
      <c r="B120" s="63"/>
      <c r="C120" s="947" t="s">
        <v>285</v>
      </c>
      <c r="D120" s="825" t="s">
        <v>286</v>
      </c>
      <c r="E120" s="826"/>
      <c r="F120" s="826"/>
      <c r="G120" s="826"/>
      <c r="H120" s="131"/>
    </row>
    <row r="121" spans="2:8" ht="50.25" customHeight="1" x14ac:dyDescent="0.25">
      <c r="B121" s="63"/>
      <c r="C121" s="948"/>
      <c r="D121" s="830" t="s">
        <v>287</v>
      </c>
      <c r="E121" s="831"/>
      <c r="F121" s="831"/>
      <c r="G121" s="831"/>
      <c r="H121" s="131"/>
    </row>
    <row r="122" spans="2:8" ht="15" customHeight="1" x14ac:dyDescent="0.25">
      <c r="B122" s="63"/>
      <c r="C122" s="948"/>
      <c r="D122" s="943" t="s">
        <v>288</v>
      </c>
      <c r="E122" s="943"/>
      <c r="F122" s="943"/>
      <c r="G122" s="943"/>
      <c r="H122" s="131"/>
    </row>
    <row r="123" spans="2:8" ht="49.5" customHeight="1" x14ac:dyDescent="0.25">
      <c r="B123" s="63"/>
      <c r="C123" s="948"/>
      <c r="D123" s="762" t="s">
        <v>289</v>
      </c>
      <c r="E123" s="733" t="s">
        <v>290</v>
      </c>
      <c r="F123" s="733"/>
      <c r="G123" s="733"/>
      <c r="H123" s="131"/>
    </row>
    <row r="124" spans="2:8" ht="18" customHeight="1" x14ac:dyDescent="0.25">
      <c r="B124" s="63"/>
      <c r="C124" s="948"/>
      <c r="D124" s="763"/>
      <c r="E124" s="734" t="s">
        <v>291</v>
      </c>
      <c r="F124" s="735"/>
      <c r="G124" s="736"/>
      <c r="H124" s="131"/>
    </row>
    <row r="125" spans="2:8" ht="33.75" customHeight="1" x14ac:dyDescent="0.25">
      <c r="B125" s="63"/>
      <c r="C125" s="948"/>
      <c r="D125" s="305" t="s">
        <v>292</v>
      </c>
      <c r="E125" s="815" t="s">
        <v>293</v>
      </c>
      <c r="F125" s="816"/>
      <c r="G125" s="816"/>
      <c r="H125" s="131"/>
    </row>
    <row r="126" spans="2:8" ht="60" customHeight="1" x14ac:dyDescent="0.25">
      <c r="B126" s="63"/>
      <c r="C126" s="948"/>
      <c r="D126" s="306" t="s">
        <v>294</v>
      </c>
      <c r="E126" s="814" t="s">
        <v>295</v>
      </c>
      <c r="F126" s="814"/>
      <c r="G126" s="814"/>
      <c r="H126" s="131"/>
    </row>
    <row r="127" spans="2:8" ht="30" customHeight="1" x14ac:dyDescent="0.25">
      <c r="B127" s="63"/>
      <c r="C127" s="948"/>
      <c r="D127" s="306" t="s">
        <v>296</v>
      </c>
      <c r="E127" s="738" t="s">
        <v>297</v>
      </c>
      <c r="F127" s="738"/>
      <c r="G127" s="738"/>
      <c r="H127" s="131"/>
    </row>
    <row r="128" spans="2:8" ht="61.5" customHeight="1" x14ac:dyDescent="0.25">
      <c r="B128" s="63"/>
      <c r="C128" s="948"/>
      <c r="D128" s="306" t="s">
        <v>298</v>
      </c>
      <c r="E128" s="738" t="s">
        <v>299</v>
      </c>
      <c r="F128" s="738"/>
      <c r="G128" s="738"/>
      <c r="H128" s="131"/>
    </row>
    <row r="129" spans="2:8" ht="60" x14ac:dyDescent="0.25">
      <c r="B129" s="63"/>
      <c r="C129" s="948"/>
      <c r="D129" s="306" t="s">
        <v>300</v>
      </c>
      <c r="E129" s="738" t="s">
        <v>301</v>
      </c>
      <c r="F129" s="738"/>
      <c r="G129" s="738"/>
      <c r="H129" s="131"/>
    </row>
    <row r="130" spans="2:8" ht="60" x14ac:dyDescent="0.25">
      <c r="B130" s="63"/>
      <c r="C130" s="948"/>
      <c r="D130" s="306" t="s">
        <v>302</v>
      </c>
      <c r="E130" s="738" t="s">
        <v>303</v>
      </c>
      <c r="F130" s="738"/>
      <c r="G130" s="738"/>
      <c r="H130" s="131"/>
    </row>
    <row r="131" spans="2:8" ht="53.25" customHeight="1" x14ac:dyDescent="0.25">
      <c r="B131" s="63"/>
      <c r="C131" s="948"/>
      <c r="D131" s="306" t="s">
        <v>304</v>
      </c>
      <c r="E131" s="738" t="s">
        <v>305</v>
      </c>
      <c r="F131" s="738"/>
      <c r="G131" s="738"/>
      <c r="H131" s="131"/>
    </row>
    <row r="132" spans="2:8" ht="45" x14ac:dyDescent="0.25">
      <c r="B132" s="63"/>
      <c r="C132" s="948"/>
      <c r="D132" s="306" t="s">
        <v>306</v>
      </c>
      <c r="E132" s="738" t="s">
        <v>307</v>
      </c>
      <c r="F132" s="738"/>
      <c r="G132" s="738"/>
      <c r="H132" s="131"/>
    </row>
    <row r="133" spans="2:8" ht="34.5" customHeight="1" x14ac:dyDescent="0.25">
      <c r="B133" s="63"/>
      <c r="C133" s="948"/>
      <c r="D133" s="306" t="s">
        <v>308</v>
      </c>
      <c r="E133" s="738" t="s">
        <v>309</v>
      </c>
      <c r="F133" s="738"/>
      <c r="G133" s="738"/>
      <c r="H133" s="131"/>
    </row>
    <row r="134" spans="2:8" x14ac:dyDescent="0.25">
      <c r="B134" s="63"/>
      <c r="C134" s="59"/>
      <c r="H134" s="131"/>
    </row>
    <row r="135" spans="2:8" ht="24.75" customHeight="1" x14ac:dyDescent="0.25">
      <c r="B135" s="63"/>
      <c r="C135" s="64"/>
      <c r="G135" s="77" t="s">
        <v>82</v>
      </c>
      <c r="H135" s="131"/>
    </row>
    <row r="136" spans="2:8" x14ac:dyDescent="0.25">
      <c r="B136" s="63"/>
      <c r="C136" s="72"/>
      <c r="D136" s="292"/>
      <c r="G136" s="70"/>
      <c r="H136" s="130"/>
    </row>
    <row r="137" spans="2:8" x14ac:dyDescent="0.25">
      <c r="B137" s="111"/>
      <c r="C137" s="56"/>
      <c r="D137" s="307"/>
      <c r="E137" s="55"/>
      <c r="F137" s="55"/>
      <c r="G137" s="67"/>
      <c r="H137" s="132"/>
    </row>
    <row r="138" spans="2:8" s="95" customFormat="1" ht="30" customHeight="1" x14ac:dyDescent="0.25">
      <c r="B138" s="76"/>
      <c r="C138" s="804" t="s">
        <v>87</v>
      </c>
      <c r="D138" s="804"/>
      <c r="E138" s="804"/>
      <c r="F138" s="804"/>
      <c r="G138" s="804"/>
      <c r="H138" s="129"/>
    </row>
    <row r="139" spans="2:8" ht="63" customHeight="1" x14ac:dyDescent="0.25">
      <c r="B139" s="63"/>
      <c r="C139" s="490" t="s">
        <v>310</v>
      </c>
      <c r="D139" s="491" t="s">
        <v>311</v>
      </c>
      <c r="E139" s="753" t="s">
        <v>312</v>
      </c>
      <c r="F139" s="754"/>
      <c r="G139" s="755"/>
      <c r="H139" s="131"/>
    </row>
    <row r="140" spans="2:8" ht="16.5" customHeight="1" x14ac:dyDescent="0.25">
      <c r="B140" s="63"/>
      <c r="C140" s="490"/>
      <c r="D140" s="492"/>
      <c r="E140" s="843" t="s">
        <v>313</v>
      </c>
      <c r="F140" s="648"/>
      <c r="G140" s="844"/>
      <c r="H140" s="131"/>
    </row>
    <row r="141" spans="2:8" ht="34.5" customHeight="1" x14ac:dyDescent="0.25">
      <c r="B141" s="63"/>
      <c r="C141" s="490"/>
      <c r="D141" s="493"/>
      <c r="E141" s="840" t="s">
        <v>314</v>
      </c>
      <c r="F141" s="841"/>
      <c r="G141" s="842"/>
      <c r="H141" s="131"/>
    </row>
    <row r="142" spans="2:8" ht="78" customHeight="1" x14ac:dyDescent="0.25">
      <c r="B142" s="63"/>
      <c r="C142" s="490"/>
      <c r="D142" s="494" t="s">
        <v>315</v>
      </c>
      <c r="E142" s="832" t="s">
        <v>316</v>
      </c>
      <c r="F142" s="833"/>
      <c r="G142" s="833"/>
      <c r="H142" s="130"/>
    </row>
    <row r="143" spans="2:8" ht="15" customHeight="1" x14ac:dyDescent="0.25">
      <c r="B143" s="63"/>
      <c r="C143" s="805" t="s">
        <v>29</v>
      </c>
      <c r="D143" s="412" t="s">
        <v>153</v>
      </c>
      <c r="E143" s="738" t="s">
        <v>317</v>
      </c>
      <c r="F143" s="738"/>
      <c r="G143" s="738"/>
      <c r="H143" s="130"/>
    </row>
    <row r="144" spans="2:8" ht="49.5" customHeight="1" x14ac:dyDescent="0.25">
      <c r="B144" s="63"/>
      <c r="C144" s="806"/>
      <c r="D144" s="412" t="s">
        <v>155</v>
      </c>
      <c r="E144" s="738" t="s">
        <v>318</v>
      </c>
      <c r="F144" s="738"/>
      <c r="G144" s="738"/>
      <c r="H144" s="130"/>
    </row>
    <row r="145" spans="2:8" ht="34.5" customHeight="1" x14ac:dyDescent="0.25">
      <c r="B145" s="63"/>
      <c r="C145" s="806"/>
      <c r="D145" s="412" t="s">
        <v>157</v>
      </c>
      <c r="E145" s="827" t="s">
        <v>319</v>
      </c>
      <c r="F145" s="850"/>
      <c r="G145" s="850"/>
      <c r="H145" s="130"/>
    </row>
    <row r="146" spans="2:8" ht="45" customHeight="1" x14ac:dyDescent="0.25">
      <c r="B146" s="63"/>
      <c r="C146" s="806"/>
      <c r="D146" s="412" t="s">
        <v>320</v>
      </c>
      <c r="E146" s="827" t="s">
        <v>321</v>
      </c>
      <c r="F146" s="802"/>
      <c r="G146" s="802"/>
      <c r="H146" s="130"/>
    </row>
    <row r="147" spans="2:8" ht="63" customHeight="1" x14ac:dyDescent="0.25">
      <c r="B147" s="63"/>
      <c r="C147" s="806"/>
      <c r="D147" s="412" t="s">
        <v>322</v>
      </c>
      <c r="E147" s="725" t="s">
        <v>323</v>
      </c>
      <c r="F147" s="726"/>
      <c r="G147" s="727"/>
      <c r="H147" s="130"/>
    </row>
    <row r="148" spans="2:8" ht="45.75" customHeight="1" x14ac:dyDescent="0.25">
      <c r="B148" s="63"/>
      <c r="C148" s="806"/>
      <c r="D148" s="516" t="s">
        <v>324</v>
      </c>
      <c r="E148" s="801" t="s">
        <v>325</v>
      </c>
      <c r="F148" s="801"/>
      <c r="G148" s="801"/>
      <c r="H148" s="130"/>
    </row>
    <row r="149" spans="2:8" ht="18" customHeight="1" x14ac:dyDescent="0.25">
      <c r="B149" s="63"/>
      <c r="C149" s="806"/>
      <c r="D149" s="518"/>
      <c r="E149" s="851" t="s">
        <v>326</v>
      </c>
      <c r="F149" s="852"/>
      <c r="G149" s="853"/>
      <c r="H149" s="130"/>
    </row>
    <row r="150" spans="2:8" ht="157.5" customHeight="1" x14ac:dyDescent="0.25">
      <c r="B150" s="63"/>
      <c r="C150" s="806"/>
      <c r="D150" s="517"/>
      <c r="E150" s="877" t="s">
        <v>327</v>
      </c>
      <c r="F150" s="878"/>
      <c r="G150" s="879"/>
      <c r="H150" s="130"/>
    </row>
    <row r="151" spans="2:8" ht="64.5" customHeight="1" x14ac:dyDescent="0.25">
      <c r="B151" s="63"/>
      <c r="C151" s="806"/>
      <c r="D151" s="412" t="s">
        <v>328</v>
      </c>
      <c r="E151" s="802" t="s">
        <v>329</v>
      </c>
      <c r="F151" s="802"/>
      <c r="G151" s="802"/>
      <c r="H151" s="130"/>
    </row>
    <row r="152" spans="2:8" ht="30" customHeight="1" x14ac:dyDescent="0.25">
      <c r="B152" s="63"/>
      <c r="C152" s="806"/>
      <c r="D152" s="412" t="s">
        <v>330</v>
      </c>
      <c r="E152" s="827" t="s">
        <v>331</v>
      </c>
      <c r="F152" s="802"/>
      <c r="G152" s="802"/>
      <c r="H152" s="130"/>
    </row>
    <row r="153" spans="2:8" ht="123.75" customHeight="1" x14ac:dyDescent="0.25">
      <c r="B153" s="63"/>
      <c r="C153" s="806"/>
      <c r="D153" s="412" t="s">
        <v>332</v>
      </c>
      <c r="E153" s="725" t="s">
        <v>333</v>
      </c>
      <c r="F153" s="726"/>
      <c r="G153" s="727"/>
      <c r="H153" s="130"/>
    </row>
    <row r="154" spans="2:8" ht="74.25" customHeight="1" x14ac:dyDescent="0.25">
      <c r="B154" s="63"/>
      <c r="C154" s="807"/>
      <c r="D154" s="412" t="s">
        <v>147</v>
      </c>
      <c r="E154" s="822" t="s">
        <v>334</v>
      </c>
      <c r="F154" s="823"/>
      <c r="G154" s="824"/>
      <c r="H154" s="130"/>
    </row>
    <row r="155" spans="2:8" ht="48.75" customHeight="1" x14ac:dyDescent="0.25">
      <c r="B155" s="63"/>
      <c r="C155" s="808" t="s">
        <v>143</v>
      </c>
      <c r="D155" s="413" t="s">
        <v>335</v>
      </c>
      <c r="E155" s="738" t="s">
        <v>336</v>
      </c>
      <c r="F155" s="738"/>
      <c r="G155" s="738"/>
      <c r="H155" s="130"/>
    </row>
    <row r="156" spans="2:8" ht="30" customHeight="1" x14ac:dyDescent="0.25">
      <c r="B156" s="63"/>
      <c r="C156" s="809"/>
      <c r="D156" s="413" t="s">
        <v>337</v>
      </c>
      <c r="E156" s="738" t="s">
        <v>338</v>
      </c>
      <c r="F156" s="738"/>
      <c r="G156" s="738"/>
      <c r="H156" s="130"/>
    </row>
    <row r="157" spans="2:8" ht="15" customHeight="1" x14ac:dyDescent="0.25">
      <c r="B157" s="63"/>
      <c r="C157" s="739" t="s">
        <v>339</v>
      </c>
      <c r="D157" s="766" t="s">
        <v>168</v>
      </c>
      <c r="E157" s="766"/>
      <c r="F157" s="766"/>
      <c r="G157" s="766"/>
      <c r="H157" s="130"/>
    </row>
    <row r="158" spans="2:8" ht="15" customHeight="1" x14ac:dyDescent="0.25">
      <c r="B158" s="63"/>
      <c r="C158" s="740"/>
      <c r="D158" s="334" t="s">
        <v>169</v>
      </c>
      <c r="E158" s="737" t="s">
        <v>170</v>
      </c>
      <c r="F158" s="738"/>
      <c r="G158" s="738"/>
      <c r="H158" s="130"/>
    </row>
    <row r="159" spans="2:8" ht="15" customHeight="1" x14ac:dyDescent="0.25">
      <c r="B159" s="63"/>
      <c r="C159" s="740"/>
      <c r="D159" s="334" t="s">
        <v>340</v>
      </c>
      <c r="E159" s="737" t="s">
        <v>341</v>
      </c>
      <c r="F159" s="738"/>
      <c r="G159" s="738"/>
      <c r="H159" s="130"/>
    </row>
    <row r="160" spans="2:8" ht="33" customHeight="1" x14ac:dyDescent="0.25">
      <c r="B160" s="63"/>
      <c r="C160" s="740"/>
      <c r="D160" s="405" t="s">
        <v>171</v>
      </c>
      <c r="E160" s="737" t="s">
        <v>172</v>
      </c>
      <c r="F160" s="738"/>
      <c r="G160" s="738"/>
      <c r="H160" s="130"/>
    </row>
    <row r="161" spans="2:8" ht="32.25" customHeight="1" x14ac:dyDescent="0.25">
      <c r="B161" s="63"/>
      <c r="C161" s="740"/>
      <c r="D161" s="405" t="s">
        <v>173</v>
      </c>
      <c r="E161" s="737" t="s">
        <v>174</v>
      </c>
      <c r="F161" s="738"/>
      <c r="G161" s="738"/>
      <c r="H161" s="130"/>
    </row>
    <row r="162" spans="2:8" ht="37.5" customHeight="1" x14ac:dyDescent="0.25">
      <c r="B162" s="63"/>
      <c r="C162" s="740"/>
      <c r="D162" s="519" t="s">
        <v>175</v>
      </c>
      <c r="E162" s="828" t="s">
        <v>342</v>
      </c>
      <c r="F162" s="829"/>
      <c r="G162" s="829"/>
      <c r="H162" s="130"/>
    </row>
    <row r="163" spans="2:8" ht="123" customHeight="1" x14ac:dyDescent="0.25">
      <c r="B163" s="63"/>
      <c r="C163" s="740"/>
      <c r="D163" s="521"/>
      <c r="E163" s="834" t="s">
        <v>343</v>
      </c>
      <c r="F163" s="835"/>
      <c r="G163" s="836"/>
      <c r="H163" s="130"/>
    </row>
    <row r="164" spans="2:8" ht="36" customHeight="1" x14ac:dyDescent="0.25">
      <c r="B164" s="63"/>
      <c r="C164" s="740"/>
      <c r="D164" s="520"/>
      <c r="E164" s="837" t="s">
        <v>344</v>
      </c>
      <c r="F164" s="838"/>
      <c r="G164" s="839"/>
      <c r="H164" s="130"/>
    </row>
    <row r="165" spans="2:8" ht="15" customHeight="1" x14ac:dyDescent="0.25">
      <c r="B165" s="63"/>
      <c r="C165" s="740"/>
      <c r="D165" s="406" t="s">
        <v>177</v>
      </c>
      <c r="E165" s="737" t="s">
        <v>178</v>
      </c>
      <c r="F165" s="738"/>
      <c r="G165" s="738"/>
      <c r="H165" s="130"/>
    </row>
    <row r="166" spans="2:8" ht="15" customHeight="1" x14ac:dyDescent="0.25">
      <c r="B166" s="63"/>
      <c r="C166" s="740"/>
      <c r="D166" s="407" t="s">
        <v>179</v>
      </c>
      <c r="E166" s="737" t="s">
        <v>180</v>
      </c>
      <c r="F166" s="738"/>
      <c r="G166" s="738"/>
      <c r="H166" s="130"/>
    </row>
    <row r="167" spans="2:8" ht="123" customHeight="1" x14ac:dyDescent="0.25">
      <c r="B167" s="63"/>
      <c r="C167" s="740"/>
      <c r="D167" s="334" t="s">
        <v>345</v>
      </c>
      <c r="E167" s="737" t="s">
        <v>346</v>
      </c>
      <c r="F167" s="738"/>
      <c r="G167" s="738"/>
      <c r="H167" s="130"/>
    </row>
    <row r="168" spans="2:8" ht="31.5" customHeight="1" x14ac:dyDescent="0.25">
      <c r="B168" s="63"/>
      <c r="C168" s="740"/>
      <c r="D168" s="334" t="s">
        <v>347</v>
      </c>
      <c r="E168" s="750" t="s">
        <v>348</v>
      </c>
      <c r="F168" s="751"/>
      <c r="G168" s="737"/>
      <c r="H168" s="130"/>
    </row>
    <row r="169" spans="2:8" ht="34.5" customHeight="1" x14ac:dyDescent="0.25">
      <c r="B169" s="63"/>
      <c r="C169" s="740"/>
      <c r="D169" s="408" t="s">
        <v>349</v>
      </c>
      <c r="E169" s="737" t="s">
        <v>350</v>
      </c>
      <c r="F169" s="738"/>
      <c r="G169" s="738"/>
      <c r="H169" s="130"/>
    </row>
    <row r="170" spans="2:8" x14ac:dyDescent="0.25">
      <c r="B170" s="63"/>
      <c r="C170" s="740"/>
      <c r="D170" s="408" t="s">
        <v>351</v>
      </c>
      <c r="E170" s="737" t="s">
        <v>352</v>
      </c>
      <c r="F170" s="738"/>
      <c r="G170" s="738"/>
      <c r="H170" s="130"/>
    </row>
    <row r="171" spans="2:8" ht="15" customHeight="1" x14ac:dyDescent="0.25">
      <c r="B171" s="63"/>
      <c r="C171" s="740"/>
      <c r="D171" s="408" t="s">
        <v>353</v>
      </c>
      <c r="E171" s="737" t="s">
        <v>354</v>
      </c>
      <c r="F171" s="738"/>
      <c r="G171" s="738"/>
      <c r="H171" s="130"/>
    </row>
    <row r="172" spans="2:8" ht="15" customHeight="1" x14ac:dyDescent="0.25">
      <c r="B172" s="63"/>
      <c r="C172" s="740"/>
      <c r="D172" s="408" t="s">
        <v>355</v>
      </c>
      <c r="E172" s="737" t="s">
        <v>356</v>
      </c>
      <c r="F172" s="738"/>
      <c r="G172" s="738"/>
      <c r="H172" s="130"/>
    </row>
    <row r="173" spans="2:8" ht="15" customHeight="1" x14ac:dyDescent="0.25">
      <c r="B173" s="63"/>
      <c r="C173" s="740"/>
      <c r="D173" s="408" t="s">
        <v>357</v>
      </c>
      <c r="E173" s="737" t="s">
        <v>358</v>
      </c>
      <c r="F173" s="738"/>
      <c r="G173" s="738"/>
      <c r="H173" s="130"/>
    </row>
    <row r="174" spans="2:8" ht="15" customHeight="1" x14ac:dyDescent="0.25">
      <c r="B174" s="63"/>
      <c r="C174" s="740"/>
      <c r="D174" s="408" t="s">
        <v>359</v>
      </c>
      <c r="E174" s="737" t="s">
        <v>360</v>
      </c>
      <c r="F174" s="738"/>
      <c r="G174" s="738"/>
      <c r="H174" s="130"/>
    </row>
    <row r="175" spans="2:8" ht="62.25" customHeight="1" x14ac:dyDescent="0.25">
      <c r="B175" s="63"/>
      <c r="C175" s="740"/>
      <c r="D175" s="334" t="s">
        <v>164</v>
      </c>
      <c r="E175" s="744" t="s">
        <v>361</v>
      </c>
      <c r="F175" s="752"/>
      <c r="G175" s="752"/>
      <c r="H175" s="130"/>
    </row>
    <row r="176" spans="2:8" ht="63.75" customHeight="1" x14ac:dyDescent="0.25">
      <c r="B176" s="63"/>
      <c r="C176" s="740"/>
      <c r="D176" s="336" t="s">
        <v>289</v>
      </c>
      <c r="E176" s="733" t="s">
        <v>362</v>
      </c>
      <c r="F176" s="733"/>
      <c r="G176" s="733"/>
      <c r="H176" s="131"/>
    </row>
    <row r="177" spans="2:8" x14ac:dyDescent="0.25">
      <c r="B177" s="63"/>
      <c r="C177" s="740"/>
      <c r="D177" s="333"/>
      <c r="E177" s="734" t="s">
        <v>291</v>
      </c>
      <c r="F177" s="735"/>
      <c r="G177" s="736"/>
      <c r="H177" s="131"/>
    </row>
    <row r="178" spans="2:8" ht="30.75" hidden="1" customHeight="1" x14ac:dyDescent="0.25">
      <c r="B178" s="63"/>
      <c r="C178" s="741"/>
      <c r="D178" s="309" t="s">
        <v>363</v>
      </c>
      <c r="E178" s="783" t="s">
        <v>364</v>
      </c>
      <c r="F178" s="784"/>
      <c r="G178" s="785"/>
      <c r="H178" s="130"/>
    </row>
    <row r="179" spans="2:8" ht="48" customHeight="1" x14ac:dyDescent="0.25">
      <c r="B179" s="63"/>
      <c r="C179" s="389" t="s">
        <v>365</v>
      </c>
      <c r="D179" s="335" t="s">
        <v>366</v>
      </c>
      <c r="E179" s="742" t="s">
        <v>367</v>
      </c>
      <c r="F179" s="743"/>
      <c r="G179" s="744"/>
      <c r="H179" s="131"/>
    </row>
    <row r="180" spans="2:8" ht="45" customHeight="1" x14ac:dyDescent="0.25">
      <c r="B180" s="63"/>
      <c r="C180" s="389"/>
      <c r="D180" s="335" t="s">
        <v>368</v>
      </c>
      <c r="E180" s="880" t="s">
        <v>369</v>
      </c>
      <c r="F180" s="866"/>
      <c r="G180" s="867"/>
      <c r="H180" s="131"/>
    </row>
    <row r="181" spans="2:8" ht="36" customHeight="1" x14ac:dyDescent="0.25">
      <c r="B181" s="63"/>
      <c r="C181" s="389"/>
      <c r="D181" s="335" t="s">
        <v>370</v>
      </c>
      <c r="E181" s="880" t="s">
        <v>371</v>
      </c>
      <c r="F181" s="866"/>
      <c r="G181" s="867"/>
      <c r="H181" s="131"/>
    </row>
    <row r="182" spans="2:8" ht="30.75" customHeight="1" x14ac:dyDescent="0.25">
      <c r="B182" s="63"/>
      <c r="C182" s="389"/>
      <c r="D182" s="335" t="s">
        <v>372</v>
      </c>
      <c r="E182" s="880" t="s">
        <v>373</v>
      </c>
      <c r="F182" s="866"/>
      <c r="G182" s="867"/>
      <c r="H182" s="131"/>
    </row>
    <row r="183" spans="2:8" ht="29.25" customHeight="1" x14ac:dyDescent="0.25">
      <c r="B183" s="63"/>
      <c r="C183" s="389"/>
      <c r="D183" s="409" t="s">
        <v>374</v>
      </c>
      <c r="E183" s="880" t="s">
        <v>375</v>
      </c>
      <c r="F183" s="866"/>
      <c r="G183" s="867"/>
      <c r="H183" s="131"/>
    </row>
    <row r="184" spans="2:8" ht="30" customHeight="1" x14ac:dyDescent="0.25">
      <c r="B184" s="63"/>
      <c r="C184" s="389"/>
      <c r="D184" s="409" t="s">
        <v>376</v>
      </c>
      <c r="E184" s="880" t="s">
        <v>377</v>
      </c>
      <c r="F184" s="866"/>
      <c r="G184" s="867"/>
      <c r="H184" s="131"/>
    </row>
    <row r="185" spans="2:8" ht="30.75" customHeight="1" x14ac:dyDescent="0.25">
      <c r="B185" s="63"/>
      <c r="C185" s="389"/>
      <c r="D185" s="409" t="s">
        <v>378</v>
      </c>
      <c r="E185" s="880" t="s">
        <v>379</v>
      </c>
      <c r="F185" s="866"/>
      <c r="G185" s="867"/>
      <c r="H185" s="131"/>
    </row>
    <row r="186" spans="2:8" ht="50.25" customHeight="1" x14ac:dyDescent="0.25">
      <c r="B186" s="63"/>
      <c r="C186" s="389"/>
      <c r="D186" s="846" t="s">
        <v>380</v>
      </c>
      <c r="E186" s="824" t="s">
        <v>381</v>
      </c>
      <c r="F186" s="738"/>
      <c r="G186" s="738"/>
      <c r="H186" s="130"/>
    </row>
    <row r="187" spans="2:8" x14ac:dyDescent="0.25">
      <c r="B187" s="63"/>
      <c r="C187" s="389"/>
      <c r="D187" s="847"/>
      <c r="E187" s="117" t="s">
        <v>382</v>
      </c>
      <c r="F187" s="889" t="s">
        <v>46</v>
      </c>
      <c r="G187" s="889"/>
      <c r="H187" s="130"/>
    </row>
    <row r="188" spans="2:8" ht="30" x14ac:dyDescent="0.25">
      <c r="B188" s="63"/>
      <c r="C188" s="389"/>
      <c r="D188" s="847"/>
      <c r="E188" s="116" t="s">
        <v>383</v>
      </c>
      <c r="F188" s="738" t="s">
        <v>384</v>
      </c>
      <c r="G188" s="738"/>
      <c r="H188" s="130"/>
    </row>
    <row r="189" spans="2:8" ht="30" x14ac:dyDescent="0.25">
      <c r="B189" s="63"/>
      <c r="C189" s="389"/>
      <c r="D189" s="847"/>
      <c r="E189" s="116" t="s">
        <v>385</v>
      </c>
      <c r="F189" s="738" t="s">
        <v>386</v>
      </c>
      <c r="G189" s="738"/>
      <c r="H189" s="130"/>
    </row>
    <row r="190" spans="2:8" ht="30" x14ac:dyDescent="0.25">
      <c r="B190" s="63"/>
      <c r="C190" s="389"/>
      <c r="D190" s="847"/>
      <c r="E190" s="116" t="s">
        <v>387</v>
      </c>
      <c r="F190" s="738" t="s">
        <v>388</v>
      </c>
      <c r="G190" s="738"/>
      <c r="H190" s="130"/>
    </row>
    <row r="191" spans="2:8" ht="30" customHeight="1" x14ac:dyDescent="0.25">
      <c r="B191" s="63"/>
      <c r="C191" s="745" t="s">
        <v>389</v>
      </c>
      <c r="D191" s="410" t="s">
        <v>390</v>
      </c>
      <c r="E191" s="902" t="s">
        <v>391</v>
      </c>
      <c r="F191" s="903"/>
      <c r="G191" s="904"/>
      <c r="H191" s="130"/>
    </row>
    <row r="192" spans="2:8" ht="48" customHeight="1" x14ac:dyDescent="0.25">
      <c r="B192" s="63"/>
      <c r="C192" s="745"/>
      <c r="D192" s="411" t="s">
        <v>392</v>
      </c>
      <c r="E192" s="881" t="s">
        <v>393</v>
      </c>
      <c r="F192" s="882"/>
      <c r="G192" s="883"/>
      <c r="H192" s="131"/>
    </row>
    <row r="193" spans="2:8" x14ac:dyDescent="0.25">
      <c r="B193" s="63"/>
      <c r="C193" s="745"/>
      <c r="D193" s="387"/>
      <c r="E193" s="884" t="s">
        <v>394</v>
      </c>
      <c r="F193" s="885"/>
      <c r="G193" s="886"/>
      <c r="H193" s="131"/>
    </row>
    <row r="194" spans="2:8" x14ac:dyDescent="0.25">
      <c r="B194" s="63"/>
      <c r="C194" s="745"/>
      <c r="D194" s="387"/>
      <c r="E194" s="332" t="s">
        <v>395</v>
      </c>
      <c r="F194" s="887" t="s">
        <v>396</v>
      </c>
      <c r="G194" s="888"/>
      <c r="H194" s="131"/>
    </row>
    <row r="195" spans="2:8" ht="64.5" customHeight="1" x14ac:dyDescent="0.25">
      <c r="B195" s="63"/>
      <c r="C195" s="745"/>
      <c r="D195" s="387"/>
      <c r="E195" s="331" t="s">
        <v>397</v>
      </c>
      <c r="F195" s="802" t="s">
        <v>398</v>
      </c>
      <c r="G195" s="802"/>
      <c r="H195" s="131"/>
    </row>
    <row r="196" spans="2:8" x14ac:dyDescent="0.25">
      <c r="B196" s="63"/>
      <c r="C196" s="745"/>
      <c r="D196" s="387"/>
      <c r="E196" s="331" t="s">
        <v>399</v>
      </c>
      <c r="F196" s="802" t="s">
        <v>400</v>
      </c>
      <c r="G196" s="802"/>
      <c r="H196" s="131"/>
    </row>
    <row r="197" spans="2:8" ht="33" customHeight="1" x14ac:dyDescent="0.25">
      <c r="B197" s="63"/>
      <c r="C197" s="745"/>
      <c r="D197" s="387"/>
      <c r="E197" s="331" t="s">
        <v>401</v>
      </c>
      <c r="F197" s="802" t="s">
        <v>402</v>
      </c>
      <c r="G197" s="802"/>
      <c r="H197" s="131"/>
    </row>
    <row r="198" spans="2:8" ht="17.25" customHeight="1" x14ac:dyDescent="0.25">
      <c r="B198" s="63"/>
      <c r="C198" s="745"/>
      <c r="D198" s="387"/>
      <c r="E198" s="331" t="s">
        <v>403</v>
      </c>
      <c r="F198" s="802" t="s">
        <v>404</v>
      </c>
      <c r="G198" s="802"/>
      <c r="H198" s="131"/>
    </row>
    <row r="199" spans="2:8" ht="76.5" customHeight="1" x14ac:dyDescent="0.25">
      <c r="B199" s="63"/>
      <c r="C199" s="745"/>
      <c r="D199" s="387"/>
      <c r="E199" s="331" t="s">
        <v>405</v>
      </c>
      <c r="F199" s="802" t="s">
        <v>406</v>
      </c>
      <c r="G199" s="802"/>
      <c r="H199" s="131"/>
    </row>
    <row r="200" spans="2:8" ht="31.5" customHeight="1" x14ac:dyDescent="0.25">
      <c r="B200" s="63"/>
      <c r="C200" s="745"/>
      <c r="D200" s="387"/>
      <c r="E200" s="331" t="s">
        <v>407</v>
      </c>
      <c r="F200" s="802" t="s">
        <v>408</v>
      </c>
      <c r="G200" s="802"/>
      <c r="H200" s="131"/>
    </row>
    <row r="201" spans="2:8" ht="32.25" customHeight="1" x14ac:dyDescent="0.25">
      <c r="B201" s="63"/>
      <c r="C201" s="745"/>
      <c r="D201" s="387"/>
      <c r="E201" s="331" t="s">
        <v>409</v>
      </c>
      <c r="F201" s="802" t="s">
        <v>410</v>
      </c>
      <c r="G201" s="802"/>
      <c r="H201" s="131"/>
    </row>
    <row r="202" spans="2:8" ht="33" customHeight="1" x14ac:dyDescent="0.25">
      <c r="B202" s="63"/>
      <c r="C202" s="745"/>
      <c r="D202" s="387"/>
      <c r="E202" s="331" t="s">
        <v>411</v>
      </c>
      <c r="F202" s="802" t="s">
        <v>412</v>
      </c>
      <c r="G202" s="802"/>
      <c r="H202" s="131"/>
    </row>
    <row r="203" spans="2:8" ht="33" customHeight="1" x14ac:dyDescent="0.25">
      <c r="B203" s="63"/>
      <c r="C203" s="745"/>
      <c r="D203" s="387"/>
      <c r="E203" s="331" t="s">
        <v>413</v>
      </c>
      <c r="F203" s="802" t="s">
        <v>414</v>
      </c>
      <c r="G203" s="802"/>
      <c r="H203" s="131"/>
    </row>
    <row r="204" spans="2:8" ht="30" customHeight="1" x14ac:dyDescent="0.25">
      <c r="B204" s="63"/>
      <c r="C204" s="745"/>
      <c r="D204" s="387"/>
      <c r="E204" s="331" t="s">
        <v>415</v>
      </c>
      <c r="F204" s="848" t="s">
        <v>416</v>
      </c>
      <c r="G204" s="848"/>
      <c r="H204" s="131"/>
    </row>
    <row r="205" spans="2:8" ht="32.25" customHeight="1" x14ac:dyDescent="0.25">
      <c r="B205" s="63"/>
      <c r="C205" s="745"/>
      <c r="D205" s="387"/>
      <c r="E205" s="331" t="s">
        <v>417</v>
      </c>
      <c r="F205" s="848" t="s">
        <v>418</v>
      </c>
      <c r="G205" s="848"/>
      <c r="H205" s="131"/>
    </row>
    <row r="206" spans="2:8" ht="32.25" customHeight="1" x14ac:dyDescent="0.25">
      <c r="B206" s="63"/>
      <c r="C206" s="745"/>
      <c r="D206" s="387"/>
      <c r="E206" s="331" t="s">
        <v>419</v>
      </c>
      <c r="F206" s="802" t="s">
        <v>420</v>
      </c>
      <c r="G206" s="802"/>
      <c r="H206" s="131"/>
    </row>
    <row r="207" spans="2:8" ht="30.75" customHeight="1" x14ac:dyDescent="0.25">
      <c r="B207" s="63"/>
      <c r="C207" s="745"/>
      <c r="D207" s="387"/>
      <c r="E207" s="331" t="s">
        <v>421</v>
      </c>
      <c r="F207" s="802" t="s">
        <v>422</v>
      </c>
      <c r="G207" s="802"/>
      <c r="H207" s="131"/>
    </row>
    <row r="208" spans="2:8" ht="30.75" customHeight="1" x14ac:dyDescent="0.25">
      <c r="B208" s="63"/>
      <c r="C208" s="745"/>
      <c r="D208" s="387"/>
      <c r="E208" s="331" t="s">
        <v>423</v>
      </c>
      <c r="F208" s="802" t="s">
        <v>424</v>
      </c>
      <c r="G208" s="802"/>
      <c r="H208" s="131"/>
    </row>
    <row r="209" spans="2:8" ht="33.75" customHeight="1" x14ac:dyDescent="0.25">
      <c r="B209" s="63"/>
      <c r="C209" s="745"/>
      <c r="D209" s="387"/>
      <c r="E209" s="331" t="s">
        <v>425</v>
      </c>
      <c r="F209" s="802" t="s">
        <v>426</v>
      </c>
      <c r="G209" s="802"/>
      <c r="H209" s="131"/>
    </row>
    <row r="210" spans="2:8" x14ac:dyDescent="0.25">
      <c r="B210" s="63"/>
      <c r="C210" s="745"/>
      <c r="D210" s="387"/>
      <c r="E210" s="331" t="s">
        <v>427</v>
      </c>
      <c r="F210" s="802" t="s">
        <v>428</v>
      </c>
      <c r="G210" s="802"/>
      <c r="H210" s="131"/>
    </row>
    <row r="211" spans="2:8" x14ac:dyDescent="0.25">
      <c r="B211" s="63"/>
      <c r="C211" s="745"/>
      <c r="D211" s="387"/>
      <c r="E211" s="331" t="s">
        <v>429</v>
      </c>
      <c r="F211" s="802" t="s">
        <v>430</v>
      </c>
      <c r="G211" s="802"/>
      <c r="H211" s="131"/>
    </row>
    <row r="212" spans="2:8" x14ac:dyDescent="0.25">
      <c r="B212" s="63"/>
      <c r="C212" s="745"/>
      <c r="D212" s="387"/>
      <c r="E212" s="331" t="s">
        <v>431</v>
      </c>
      <c r="F212" s="802" t="s">
        <v>432</v>
      </c>
      <c r="G212" s="802"/>
      <c r="H212" s="131"/>
    </row>
    <row r="213" spans="2:8" x14ac:dyDescent="0.25">
      <c r="B213" s="63"/>
      <c r="C213" s="745"/>
      <c r="D213" s="387"/>
      <c r="E213" s="331" t="s">
        <v>433</v>
      </c>
      <c r="F213" s="802" t="s">
        <v>434</v>
      </c>
      <c r="G213" s="802"/>
      <c r="H213" s="131"/>
    </row>
    <row r="214" spans="2:8" ht="64.5" customHeight="1" x14ac:dyDescent="0.25">
      <c r="B214" s="63"/>
      <c r="C214" s="745"/>
      <c r="D214" s="387"/>
      <c r="E214" s="331" t="s">
        <v>435</v>
      </c>
      <c r="F214" s="738" t="s">
        <v>436</v>
      </c>
      <c r="G214" s="738"/>
      <c r="H214" s="131"/>
    </row>
    <row r="215" spans="2:8" x14ac:dyDescent="0.25">
      <c r="B215" s="63"/>
      <c r="C215" s="745"/>
      <c r="D215" s="387"/>
      <c r="E215" s="331" t="s">
        <v>437</v>
      </c>
      <c r="F215" s="738" t="s">
        <v>438</v>
      </c>
      <c r="G215" s="738"/>
      <c r="H215" s="131"/>
    </row>
    <row r="216" spans="2:8" x14ac:dyDescent="0.25">
      <c r="B216" s="63"/>
      <c r="C216" s="745"/>
      <c r="D216" s="387"/>
      <c r="E216" s="331" t="s">
        <v>439</v>
      </c>
      <c r="F216" s="738" t="s">
        <v>440</v>
      </c>
      <c r="G216" s="738"/>
      <c r="H216" s="131"/>
    </row>
    <row r="217" spans="2:8" x14ac:dyDescent="0.25">
      <c r="B217" s="63"/>
      <c r="C217" s="745"/>
      <c r="D217" s="388"/>
      <c r="E217" s="331" t="s">
        <v>441</v>
      </c>
      <c r="F217" s="738" t="s">
        <v>442</v>
      </c>
      <c r="G217" s="738"/>
      <c r="H217" s="131"/>
    </row>
    <row r="218" spans="2:8" ht="48.75" customHeight="1" x14ac:dyDescent="0.25">
      <c r="B218" s="63"/>
      <c r="C218" s="745"/>
      <c r="D218" s="390" t="s">
        <v>443</v>
      </c>
      <c r="E218" s="866" t="s">
        <v>444</v>
      </c>
      <c r="F218" s="866"/>
      <c r="G218" s="867"/>
      <c r="H218" s="131"/>
    </row>
    <row r="219" spans="2:8" ht="34.5" customHeight="1" x14ac:dyDescent="0.25">
      <c r="B219" s="63"/>
      <c r="C219" s="745"/>
      <c r="D219" s="390" t="s">
        <v>445</v>
      </c>
      <c r="E219" s="866" t="s">
        <v>446</v>
      </c>
      <c r="F219" s="866"/>
      <c r="G219" s="867"/>
      <c r="H219" s="131"/>
    </row>
    <row r="220" spans="2:8" ht="21" customHeight="1" x14ac:dyDescent="0.25">
      <c r="B220" s="63"/>
      <c r="C220" s="746"/>
      <c r="D220" s="513" t="s">
        <v>447</v>
      </c>
      <c r="E220" s="747" t="s">
        <v>448</v>
      </c>
      <c r="F220" s="748"/>
      <c r="G220" s="749"/>
      <c r="H220" s="131"/>
    </row>
    <row r="221" spans="2:8" ht="67.5" customHeight="1" x14ac:dyDescent="0.25">
      <c r="B221" s="63"/>
      <c r="C221" s="730" t="s">
        <v>449</v>
      </c>
      <c r="D221" s="857" t="s">
        <v>450</v>
      </c>
      <c r="E221" s="861" t="s">
        <v>451</v>
      </c>
      <c r="F221" s="861"/>
      <c r="G221" s="862"/>
      <c r="H221" s="131"/>
    </row>
    <row r="222" spans="2:8" ht="45.75" customHeight="1" x14ac:dyDescent="0.25">
      <c r="B222" s="63"/>
      <c r="C222" s="731"/>
      <c r="D222" s="858"/>
      <c r="E222" s="861" t="s">
        <v>452</v>
      </c>
      <c r="F222" s="861"/>
      <c r="G222" s="862"/>
      <c r="H222" s="131"/>
    </row>
    <row r="223" spans="2:8" ht="15" customHeight="1" x14ac:dyDescent="0.25">
      <c r="B223" s="63"/>
      <c r="C223" s="731"/>
      <c r="D223" s="858"/>
      <c r="E223" s="863" t="s">
        <v>453</v>
      </c>
      <c r="F223" s="864"/>
      <c r="G223" s="865"/>
      <c r="H223" s="131"/>
    </row>
    <row r="224" spans="2:8" ht="46.5" customHeight="1" x14ac:dyDescent="0.25">
      <c r="B224" s="63"/>
      <c r="C224" s="731"/>
      <c r="D224" s="858"/>
      <c r="E224" s="859" t="s">
        <v>454</v>
      </c>
      <c r="F224" s="859"/>
      <c r="G224" s="860"/>
      <c r="H224" s="131"/>
    </row>
    <row r="225" spans="2:8" ht="35.25" customHeight="1" x14ac:dyDescent="0.25">
      <c r="B225" s="63"/>
      <c r="C225" s="731"/>
      <c r="D225" s="401" t="s">
        <v>455</v>
      </c>
      <c r="E225" s="751" t="s">
        <v>456</v>
      </c>
      <c r="F225" s="751"/>
      <c r="G225" s="737"/>
      <c r="H225" s="130"/>
    </row>
    <row r="226" spans="2:8" ht="47.25" customHeight="1" x14ac:dyDescent="0.25">
      <c r="B226" s="63"/>
      <c r="C226" s="731"/>
      <c r="D226" s="401" t="s">
        <v>457</v>
      </c>
      <c r="E226" s="751" t="s">
        <v>458</v>
      </c>
      <c r="F226" s="751"/>
      <c r="G226" s="737"/>
      <c r="H226" s="130"/>
    </row>
    <row r="227" spans="2:8" ht="30.75" customHeight="1" x14ac:dyDescent="0.25">
      <c r="B227" s="63"/>
      <c r="C227" s="731"/>
      <c r="D227" s="402" t="s">
        <v>459</v>
      </c>
      <c r="E227" s="728" t="s">
        <v>460</v>
      </c>
      <c r="F227" s="728"/>
      <c r="G227" s="729"/>
      <c r="H227" s="131"/>
    </row>
    <row r="228" spans="2:8" ht="30.75" customHeight="1" x14ac:dyDescent="0.25">
      <c r="B228" s="63"/>
      <c r="C228" s="731"/>
      <c r="D228" s="402" t="s">
        <v>461</v>
      </c>
      <c r="E228" s="728" t="s">
        <v>462</v>
      </c>
      <c r="F228" s="728"/>
      <c r="G228" s="729"/>
      <c r="H228" s="131"/>
    </row>
    <row r="229" spans="2:8" ht="15" customHeight="1" x14ac:dyDescent="0.25">
      <c r="B229" s="63"/>
      <c r="C229" s="731"/>
      <c r="D229" s="402" t="s">
        <v>463</v>
      </c>
      <c r="E229" s="728" t="s">
        <v>464</v>
      </c>
      <c r="F229" s="728"/>
      <c r="G229" s="729"/>
      <c r="H229" s="131"/>
    </row>
    <row r="230" spans="2:8" ht="80.25" customHeight="1" x14ac:dyDescent="0.25">
      <c r="B230" s="63"/>
      <c r="C230" s="732"/>
      <c r="D230" s="402" t="s">
        <v>465</v>
      </c>
      <c r="E230" s="728" t="s">
        <v>466</v>
      </c>
      <c r="F230" s="728"/>
      <c r="G230" s="729"/>
      <c r="H230" s="131"/>
    </row>
    <row r="231" spans="2:8" ht="15" customHeight="1" x14ac:dyDescent="0.25">
      <c r="B231" s="63"/>
      <c r="C231" s="849" t="s">
        <v>467</v>
      </c>
      <c r="D231" s="403" t="s">
        <v>468</v>
      </c>
      <c r="E231" s="728" t="s">
        <v>469</v>
      </c>
      <c r="F231" s="728"/>
      <c r="G231" s="729"/>
      <c r="H231" s="131"/>
    </row>
    <row r="232" spans="2:8" ht="15" customHeight="1" x14ac:dyDescent="0.25">
      <c r="B232" s="63"/>
      <c r="C232" s="849"/>
      <c r="D232" s="403" t="s">
        <v>470</v>
      </c>
      <c r="E232" s="728" t="s">
        <v>471</v>
      </c>
      <c r="F232" s="728"/>
      <c r="G232" s="729"/>
      <c r="H232" s="131"/>
    </row>
    <row r="233" spans="2:8" ht="18.75" customHeight="1" x14ac:dyDescent="0.25">
      <c r="B233" s="63"/>
      <c r="C233" s="849"/>
      <c r="D233" s="403" t="s">
        <v>472</v>
      </c>
      <c r="E233" s="728" t="s">
        <v>473</v>
      </c>
      <c r="F233" s="728"/>
      <c r="G233" s="729"/>
      <c r="H233" s="131"/>
    </row>
    <row r="234" spans="2:8" ht="15" customHeight="1" x14ac:dyDescent="0.25">
      <c r="B234" s="63"/>
      <c r="C234" s="849"/>
      <c r="D234" s="403" t="s">
        <v>474</v>
      </c>
      <c r="E234" s="728" t="s">
        <v>475</v>
      </c>
      <c r="F234" s="728"/>
      <c r="G234" s="729"/>
      <c r="H234" s="131"/>
    </row>
    <row r="235" spans="2:8" ht="15" customHeight="1" x14ac:dyDescent="0.25">
      <c r="B235" s="63"/>
      <c r="C235" s="849"/>
      <c r="D235" s="403" t="s">
        <v>476</v>
      </c>
      <c r="E235" s="728" t="s">
        <v>477</v>
      </c>
      <c r="F235" s="728"/>
      <c r="G235" s="729"/>
      <c r="H235" s="131"/>
    </row>
    <row r="236" spans="2:8" ht="30" customHeight="1" x14ac:dyDescent="0.25">
      <c r="B236" s="63"/>
      <c r="C236" s="849"/>
      <c r="D236" s="403" t="s">
        <v>478</v>
      </c>
      <c r="E236" s="728" t="s">
        <v>479</v>
      </c>
      <c r="F236" s="728"/>
      <c r="G236" s="729"/>
      <c r="H236" s="131"/>
    </row>
    <row r="237" spans="2:8" ht="32.25" customHeight="1" x14ac:dyDescent="0.25">
      <c r="B237" s="63"/>
      <c r="C237" s="74" t="s">
        <v>132</v>
      </c>
      <c r="D237" s="404" t="s">
        <v>480</v>
      </c>
      <c r="E237" s="750" t="s">
        <v>481</v>
      </c>
      <c r="F237" s="751"/>
      <c r="G237" s="737"/>
      <c r="H237" s="130"/>
    </row>
    <row r="238" spans="2:8" x14ac:dyDescent="0.25">
      <c r="B238" s="63"/>
      <c r="C238" s="75"/>
      <c r="D238" s="310"/>
      <c r="G238" s="58"/>
      <c r="H238" s="130"/>
    </row>
    <row r="239" spans="2:8" ht="27.75" customHeight="1" x14ac:dyDescent="0.25">
      <c r="B239" s="63"/>
      <c r="C239" s="64"/>
      <c r="G239" s="77" t="s">
        <v>82</v>
      </c>
      <c r="H239" s="131"/>
    </row>
    <row r="240" spans="2:8" x14ac:dyDescent="0.25">
      <c r="B240" s="63"/>
      <c r="C240" s="73"/>
      <c r="D240" s="310"/>
      <c r="G240" s="70"/>
      <c r="H240" s="130"/>
    </row>
    <row r="241" spans="2:8" x14ac:dyDescent="0.25">
      <c r="B241" s="55"/>
      <c r="C241" s="56"/>
      <c r="D241" s="307"/>
      <c r="E241" s="55"/>
      <c r="F241" s="55"/>
      <c r="G241" s="67"/>
      <c r="H241" s="132"/>
    </row>
    <row r="242" spans="2:8" ht="30" customHeight="1" x14ac:dyDescent="0.25">
      <c r="B242" s="60"/>
      <c r="C242" s="856" t="s">
        <v>88</v>
      </c>
      <c r="D242" s="856"/>
      <c r="E242" s="856"/>
      <c r="F242" s="856"/>
      <c r="G242" s="856"/>
      <c r="H242" s="133"/>
    </row>
    <row r="243" spans="2:8" ht="45.75" customHeight="1" x14ac:dyDescent="0.25">
      <c r="B243" s="63"/>
      <c r="C243" s="891" t="s">
        <v>310</v>
      </c>
      <c r="D243" s="771" t="s">
        <v>482</v>
      </c>
      <c r="E243" s="868" t="s">
        <v>483</v>
      </c>
      <c r="F243" s="869"/>
      <c r="G243" s="870"/>
      <c r="H243" s="131"/>
    </row>
    <row r="244" spans="2:8" ht="15" customHeight="1" x14ac:dyDescent="0.25">
      <c r="B244" s="63"/>
      <c r="C244" s="892"/>
      <c r="D244" s="772"/>
      <c r="E244" s="843" t="s">
        <v>313</v>
      </c>
      <c r="F244" s="648"/>
      <c r="G244" s="844"/>
      <c r="H244" s="131"/>
    </row>
    <row r="245" spans="2:8" ht="31.5" customHeight="1" x14ac:dyDescent="0.25">
      <c r="B245" s="63"/>
      <c r="C245" s="892"/>
      <c r="D245" s="773"/>
      <c r="E245" s="797" t="s">
        <v>484</v>
      </c>
      <c r="F245" s="798"/>
      <c r="G245" s="799"/>
      <c r="H245" s="131"/>
    </row>
    <row r="246" spans="2:8" ht="52.5" customHeight="1" x14ac:dyDescent="0.25">
      <c r="B246" s="63"/>
      <c r="C246" s="892"/>
      <c r="D246" s="488" t="s">
        <v>315</v>
      </c>
      <c r="E246" s="871" t="s">
        <v>485</v>
      </c>
      <c r="F246" s="871"/>
      <c r="G246" s="872"/>
      <c r="H246" s="131"/>
    </row>
    <row r="247" spans="2:8" ht="15" customHeight="1" x14ac:dyDescent="0.25">
      <c r="B247" s="63"/>
      <c r="C247" s="892"/>
      <c r="D247" s="489" t="s">
        <v>486</v>
      </c>
      <c r="E247" s="728" t="s">
        <v>487</v>
      </c>
      <c r="F247" s="728"/>
      <c r="G247" s="729"/>
      <c r="H247" s="131"/>
    </row>
    <row r="248" spans="2:8" ht="30" customHeight="1" x14ac:dyDescent="0.25">
      <c r="B248" s="63"/>
      <c r="C248" s="892"/>
      <c r="D248" s="489" t="s">
        <v>488</v>
      </c>
      <c r="E248" s="728" t="s">
        <v>489</v>
      </c>
      <c r="F248" s="728"/>
      <c r="G248" s="729"/>
      <c r="H248" s="131"/>
    </row>
    <row r="249" spans="2:8" ht="15" customHeight="1" x14ac:dyDescent="0.25">
      <c r="B249" s="63"/>
      <c r="C249" s="893"/>
      <c r="D249" s="489" t="s">
        <v>490</v>
      </c>
      <c r="E249" s="728" t="s">
        <v>491</v>
      </c>
      <c r="F249" s="728"/>
      <c r="G249" s="729"/>
      <c r="H249" s="131"/>
    </row>
    <row r="250" spans="2:8" ht="15" customHeight="1" x14ac:dyDescent="0.25">
      <c r="B250" s="63"/>
      <c r="C250" s="791" t="s">
        <v>29</v>
      </c>
      <c r="D250" s="311" t="s">
        <v>153</v>
      </c>
      <c r="E250" s="728" t="s">
        <v>492</v>
      </c>
      <c r="F250" s="728"/>
      <c r="G250" s="729"/>
      <c r="H250" s="131"/>
    </row>
    <row r="251" spans="2:8" ht="19.5" customHeight="1" x14ac:dyDescent="0.25">
      <c r="B251" s="63"/>
      <c r="C251" s="792"/>
      <c r="D251" s="311" t="s">
        <v>493</v>
      </c>
      <c r="E251" s="796" t="s">
        <v>494</v>
      </c>
      <c r="F251" s="728"/>
      <c r="G251" s="729"/>
      <c r="H251" s="131"/>
    </row>
    <row r="252" spans="2:8" ht="33" customHeight="1" x14ac:dyDescent="0.25">
      <c r="B252" s="63"/>
      <c r="C252" s="792"/>
      <c r="D252" s="522" t="s">
        <v>324</v>
      </c>
      <c r="E252" s="801" t="s">
        <v>325</v>
      </c>
      <c r="F252" s="801"/>
      <c r="G252" s="801"/>
      <c r="H252" s="131"/>
    </row>
    <row r="253" spans="2:8" x14ac:dyDescent="0.25">
      <c r="B253" s="63"/>
      <c r="C253" s="792"/>
      <c r="D253" s="523"/>
      <c r="E253" s="851" t="s">
        <v>326</v>
      </c>
      <c r="F253" s="852"/>
      <c r="G253" s="853"/>
      <c r="H253" s="131"/>
    </row>
    <row r="254" spans="2:8" ht="153.75" customHeight="1" x14ac:dyDescent="0.25">
      <c r="B254" s="63"/>
      <c r="C254" s="792"/>
      <c r="D254" s="524"/>
      <c r="E254" s="877" t="s">
        <v>327</v>
      </c>
      <c r="F254" s="878"/>
      <c r="G254" s="879"/>
      <c r="H254" s="131"/>
    </row>
    <row r="255" spans="2:8" ht="62.25" customHeight="1" x14ac:dyDescent="0.25">
      <c r="B255" s="63"/>
      <c r="C255" s="792"/>
      <c r="D255" s="311" t="s">
        <v>495</v>
      </c>
      <c r="E255" s="802" t="s">
        <v>496</v>
      </c>
      <c r="F255" s="802"/>
      <c r="G255" s="802"/>
      <c r="H255" s="131"/>
    </row>
    <row r="256" spans="2:8" ht="30" customHeight="1" x14ac:dyDescent="0.25">
      <c r="B256" s="63"/>
      <c r="C256" s="792"/>
      <c r="D256" s="308" t="s">
        <v>330</v>
      </c>
      <c r="E256" s="827" t="s">
        <v>497</v>
      </c>
      <c r="F256" s="802"/>
      <c r="G256" s="802"/>
      <c r="H256" s="130"/>
    </row>
    <row r="257" spans="2:8" ht="123.75" customHeight="1" x14ac:dyDescent="0.25">
      <c r="B257" s="63"/>
      <c r="C257" s="792"/>
      <c r="D257" s="308" t="s">
        <v>332</v>
      </c>
      <c r="E257" s="725" t="s">
        <v>333</v>
      </c>
      <c r="F257" s="726"/>
      <c r="G257" s="727"/>
      <c r="H257" s="130"/>
    </row>
    <row r="258" spans="2:8" ht="62.25" customHeight="1" x14ac:dyDescent="0.25">
      <c r="B258" s="63"/>
      <c r="C258" s="793"/>
      <c r="D258" s="311" t="s">
        <v>147</v>
      </c>
      <c r="E258" s="822" t="s">
        <v>498</v>
      </c>
      <c r="F258" s="823"/>
      <c r="G258" s="824"/>
      <c r="H258" s="131"/>
    </row>
    <row r="259" spans="2:8" ht="30.75" customHeight="1" x14ac:dyDescent="0.25">
      <c r="B259" s="63"/>
      <c r="C259" s="845" t="s">
        <v>143</v>
      </c>
      <c r="D259" s="312" t="s">
        <v>335</v>
      </c>
      <c r="E259" s="728" t="s">
        <v>499</v>
      </c>
      <c r="F259" s="728"/>
      <c r="G259" s="729"/>
      <c r="H259" s="131"/>
    </row>
    <row r="260" spans="2:8" ht="15" customHeight="1" x14ac:dyDescent="0.25">
      <c r="B260" s="63"/>
      <c r="C260" s="845"/>
      <c r="D260" s="312" t="s">
        <v>337</v>
      </c>
      <c r="E260" s="728" t="s">
        <v>500</v>
      </c>
      <c r="F260" s="728"/>
      <c r="G260" s="729"/>
      <c r="H260" s="131"/>
    </row>
    <row r="261" spans="2:8" ht="15" customHeight="1" x14ac:dyDescent="0.25">
      <c r="B261" s="63"/>
      <c r="C261" s="789" t="s">
        <v>339</v>
      </c>
      <c r="D261" s="766" t="s">
        <v>501</v>
      </c>
      <c r="E261" s="766"/>
      <c r="F261" s="766"/>
      <c r="G261" s="766"/>
      <c r="H261" s="131"/>
    </row>
    <row r="262" spans="2:8" ht="15" customHeight="1" x14ac:dyDescent="0.25">
      <c r="B262" s="63"/>
      <c r="C262" s="790"/>
      <c r="D262" s="313" t="s">
        <v>169</v>
      </c>
      <c r="E262" s="728" t="s">
        <v>170</v>
      </c>
      <c r="F262" s="728"/>
      <c r="G262" s="729"/>
      <c r="H262" s="131"/>
    </row>
    <row r="263" spans="2:8" ht="15" customHeight="1" x14ac:dyDescent="0.25">
      <c r="B263" s="63"/>
      <c r="C263" s="790"/>
      <c r="D263" s="313" t="s">
        <v>340</v>
      </c>
      <c r="E263" s="728" t="s">
        <v>341</v>
      </c>
      <c r="F263" s="728"/>
      <c r="G263" s="729"/>
      <c r="H263" s="131"/>
    </row>
    <row r="264" spans="2:8" ht="31.5" customHeight="1" x14ac:dyDescent="0.25">
      <c r="B264" s="63"/>
      <c r="C264" s="790"/>
      <c r="D264" s="316" t="s">
        <v>171</v>
      </c>
      <c r="E264" s="737" t="s">
        <v>172</v>
      </c>
      <c r="F264" s="738"/>
      <c r="G264" s="738"/>
      <c r="H264" s="131"/>
    </row>
    <row r="265" spans="2:8" ht="33" customHeight="1" x14ac:dyDescent="0.25">
      <c r="B265" s="63"/>
      <c r="C265" s="790"/>
      <c r="D265" s="316" t="s">
        <v>173</v>
      </c>
      <c r="E265" s="737" t="s">
        <v>174</v>
      </c>
      <c r="F265" s="738"/>
      <c r="G265" s="738"/>
      <c r="H265" s="131"/>
    </row>
    <row r="266" spans="2:8" ht="30.75" customHeight="1" x14ac:dyDescent="0.25">
      <c r="B266" s="63"/>
      <c r="C266" s="790"/>
      <c r="D266" s="526" t="s">
        <v>175</v>
      </c>
      <c r="E266" s="794" t="s">
        <v>176</v>
      </c>
      <c r="F266" s="795"/>
      <c r="G266" s="795"/>
      <c r="H266" s="131"/>
    </row>
    <row r="267" spans="2:8" ht="123" customHeight="1" x14ac:dyDescent="0.25">
      <c r="B267" s="63"/>
      <c r="C267" s="790"/>
      <c r="D267" s="521"/>
      <c r="E267" s="834" t="s">
        <v>343</v>
      </c>
      <c r="F267" s="835"/>
      <c r="G267" s="836"/>
      <c r="H267" s="130"/>
    </row>
    <row r="268" spans="2:8" ht="36" customHeight="1" x14ac:dyDescent="0.25">
      <c r="B268" s="63"/>
      <c r="C268" s="790"/>
      <c r="D268" s="520"/>
      <c r="E268" s="837" t="s">
        <v>344</v>
      </c>
      <c r="F268" s="838"/>
      <c r="G268" s="839"/>
      <c r="H268" s="130"/>
    </row>
    <row r="269" spans="2:8" ht="15" customHeight="1" x14ac:dyDescent="0.25">
      <c r="B269" s="63"/>
      <c r="C269" s="790"/>
      <c r="D269" s="525" t="s">
        <v>177</v>
      </c>
      <c r="E269" s="737" t="s">
        <v>178</v>
      </c>
      <c r="F269" s="738"/>
      <c r="G269" s="738"/>
      <c r="H269" s="131"/>
    </row>
    <row r="270" spans="2:8" ht="15" customHeight="1" x14ac:dyDescent="0.25">
      <c r="B270" s="63"/>
      <c r="C270" s="790"/>
      <c r="D270" s="525" t="s">
        <v>179</v>
      </c>
      <c r="E270" s="737" t="s">
        <v>180</v>
      </c>
      <c r="F270" s="738"/>
      <c r="G270" s="738"/>
      <c r="H270" s="131"/>
    </row>
    <row r="271" spans="2:8" ht="31.5" customHeight="1" x14ac:dyDescent="0.25">
      <c r="B271" s="63"/>
      <c r="C271" s="790"/>
      <c r="D271" s="314" t="s">
        <v>349</v>
      </c>
      <c r="E271" s="737" t="s">
        <v>350</v>
      </c>
      <c r="F271" s="738"/>
      <c r="G271" s="738"/>
      <c r="H271" s="131"/>
    </row>
    <row r="272" spans="2:8" ht="15" customHeight="1" x14ac:dyDescent="0.25">
      <c r="B272" s="63"/>
      <c r="C272" s="790"/>
      <c r="D272" s="314" t="s">
        <v>351</v>
      </c>
      <c r="E272" s="737" t="s">
        <v>352</v>
      </c>
      <c r="F272" s="738"/>
      <c r="G272" s="738"/>
      <c r="H272" s="131"/>
    </row>
    <row r="273" spans="2:8" ht="15" customHeight="1" x14ac:dyDescent="0.25">
      <c r="B273" s="63"/>
      <c r="C273" s="790"/>
      <c r="D273" s="314" t="s">
        <v>353</v>
      </c>
      <c r="E273" s="737" t="s">
        <v>354</v>
      </c>
      <c r="F273" s="738"/>
      <c r="G273" s="738"/>
      <c r="H273" s="131"/>
    </row>
    <row r="274" spans="2:8" ht="15" customHeight="1" x14ac:dyDescent="0.25">
      <c r="B274" s="63"/>
      <c r="C274" s="790"/>
      <c r="D274" s="314" t="s">
        <v>355</v>
      </c>
      <c r="E274" s="737" t="s">
        <v>356</v>
      </c>
      <c r="F274" s="738"/>
      <c r="G274" s="738"/>
      <c r="H274" s="131"/>
    </row>
    <row r="275" spans="2:8" ht="15" customHeight="1" x14ac:dyDescent="0.25">
      <c r="B275" s="63"/>
      <c r="C275" s="790"/>
      <c r="D275" s="314" t="s">
        <v>357</v>
      </c>
      <c r="E275" s="737" t="s">
        <v>358</v>
      </c>
      <c r="F275" s="738"/>
      <c r="G275" s="738"/>
      <c r="H275" s="131"/>
    </row>
    <row r="276" spans="2:8" ht="15" customHeight="1" x14ac:dyDescent="0.25">
      <c r="B276" s="63"/>
      <c r="C276" s="790"/>
      <c r="D276" s="314" t="s">
        <v>359</v>
      </c>
      <c r="E276" s="737" t="s">
        <v>360</v>
      </c>
      <c r="F276" s="738"/>
      <c r="G276" s="738"/>
      <c r="H276" s="131"/>
    </row>
    <row r="277" spans="2:8" ht="50.25" customHeight="1" x14ac:dyDescent="0.25">
      <c r="B277" s="63"/>
      <c r="C277" s="790"/>
      <c r="D277" s="313" t="s">
        <v>164</v>
      </c>
      <c r="E277" s="728" t="s">
        <v>502</v>
      </c>
      <c r="F277" s="728"/>
      <c r="G277" s="729"/>
      <c r="H277" s="131"/>
    </row>
    <row r="278" spans="2:8" ht="63.75" customHeight="1" x14ac:dyDescent="0.25">
      <c r="B278" s="63"/>
      <c r="C278" s="790"/>
      <c r="D278" s="336" t="s">
        <v>289</v>
      </c>
      <c r="E278" s="733" t="s">
        <v>362</v>
      </c>
      <c r="F278" s="733"/>
      <c r="G278" s="733"/>
      <c r="H278" s="131"/>
    </row>
    <row r="279" spans="2:8" x14ac:dyDescent="0.25">
      <c r="B279" s="63"/>
      <c r="C279" s="790"/>
      <c r="D279" s="333"/>
      <c r="E279" s="734" t="s">
        <v>291</v>
      </c>
      <c r="F279" s="735"/>
      <c r="G279" s="736"/>
      <c r="H279" s="131"/>
    </row>
    <row r="280" spans="2:8" ht="30" hidden="1" x14ac:dyDescent="0.25">
      <c r="B280" s="63"/>
      <c r="C280" s="790"/>
      <c r="D280" s="317" t="s">
        <v>363</v>
      </c>
      <c r="E280" s="784" t="s">
        <v>364</v>
      </c>
      <c r="F280" s="784"/>
      <c r="G280" s="785"/>
      <c r="H280" s="131"/>
    </row>
    <row r="281" spans="2:8" ht="33.75" customHeight="1" x14ac:dyDescent="0.25">
      <c r="B281" s="63"/>
      <c r="C281" s="786" t="s">
        <v>503</v>
      </c>
      <c r="D281" s="318" t="s">
        <v>504</v>
      </c>
      <c r="E281" s="728" t="s">
        <v>505</v>
      </c>
      <c r="F281" s="728"/>
      <c r="G281" s="729"/>
      <c r="H281" s="131"/>
    </row>
    <row r="282" spans="2:8" ht="30" customHeight="1" x14ac:dyDescent="0.25">
      <c r="B282" s="63"/>
      <c r="C282" s="787"/>
      <c r="D282" s="319" t="s">
        <v>506</v>
      </c>
      <c r="E282" s="728" t="s">
        <v>507</v>
      </c>
      <c r="F282" s="728"/>
      <c r="G282" s="729"/>
      <c r="H282" s="131"/>
    </row>
    <row r="283" spans="2:8" ht="15" customHeight="1" x14ac:dyDescent="0.25">
      <c r="B283" s="63"/>
      <c r="C283" s="787"/>
      <c r="D283" s="320" t="s">
        <v>508</v>
      </c>
      <c r="E283" s="728" t="s">
        <v>509</v>
      </c>
      <c r="F283" s="728"/>
      <c r="G283" s="729"/>
      <c r="H283" s="131"/>
    </row>
    <row r="284" spans="2:8" ht="15" customHeight="1" x14ac:dyDescent="0.25">
      <c r="B284" s="63"/>
      <c r="C284" s="787"/>
      <c r="D284" s="318" t="s">
        <v>510</v>
      </c>
      <c r="E284" s="728" t="s">
        <v>511</v>
      </c>
      <c r="F284" s="728"/>
      <c r="G284" s="729"/>
      <c r="H284" s="131"/>
    </row>
    <row r="285" spans="2:8" ht="31.5" customHeight="1" x14ac:dyDescent="0.25">
      <c r="B285" s="63"/>
      <c r="C285" s="787"/>
      <c r="D285" s="319" t="s">
        <v>512</v>
      </c>
      <c r="E285" s="728" t="s">
        <v>513</v>
      </c>
      <c r="F285" s="728"/>
      <c r="G285" s="729"/>
      <c r="H285" s="131"/>
    </row>
    <row r="286" spans="2:8" ht="15" customHeight="1" x14ac:dyDescent="0.25">
      <c r="B286" s="63"/>
      <c r="C286" s="787"/>
      <c r="D286" s="321" t="s">
        <v>514</v>
      </c>
      <c r="E286" s="728" t="s">
        <v>515</v>
      </c>
      <c r="F286" s="728"/>
      <c r="G286" s="729"/>
      <c r="H286" s="131"/>
    </row>
    <row r="287" spans="2:8" ht="32.25" customHeight="1" x14ac:dyDescent="0.25">
      <c r="B287" s="63"/>
      <c r="C287" s="787"/>
      <c r="D287" s="321" t="s">
        <v>516</v>
      </c>
      <c r="E287" s="728" t="s">
        <v>517</v>
      </c>
      <c r="F287" s="728"/>
      <c r="G287" s="729"/>
      <c r="H287" s="131"/>
    </row>
    <row r="288" spans="2:8" ht="15" customHeight="1" x14ac:dyDescent="0.25">
      <c r="B288" s="63"/>
      <c r="C288" s="787"/>
      <c r="D288" s="322" t="s">
        <v>518</v>
      </c>
      <c r="E288" s="728" t="s">
        <v>519</v>
      </c>
      <c r="F288" s="728"/>
      <c r="G288" s="729"/>
      <c r="H288" s="131"/>
    </row>
    <row r="289" spans="2:8" s="110" customFormat="1" ht="33" customHeight="1" x14ac:dyDescent="0.25">
      <c r="B289" s="109"/>
      <c r="C289" s="787"/>
      <c r="D289" s="322" t="s">
        <v>520</v>
      </c>
      <c r="E289" s="873" t="s">
        <v>521</v>
      </c>
      <c r="F289" s="874"/>
      <c r="G289" s="875"/>
      <c r="H289" s="134"/>
    </row>
    <row r="290" spans="2:8" ht="15" customHeight="1" x14ac:dyDescent="0.25">
      <c r="B290" s="63"/>
      <c r="C290" s="787"/>
      <c r="D290" s="321" t="s">
        <v>522</v>
      </c>
      <c r="E290" s="728" t="s">
        <v>523</v>
      </c>
      <c r="F290" s="728"/>
      <c r="G290" s="729"/>
      <c r="H290" s="131"/>
    </row>
    <row r="291" spans="2:8" ht="15" customHeight="1" x14ac:dyDescent="0.25">
      <c r="B291" s="63"/>
      <c r="C291" s="787"/>
      <c r="D291" s="321" t="s">
        <v>524</v>
      </c>
      <c r="E291" s="728" t="s">
        <v>525</v>
      </c>
      <c r="F291" s="728"/>
      <c r="G291" s="729"/>
      <c r="H291" s="131"/>
    </row>
    <row r="292" spans="2:8" ht="15" customHeight="1" x14ac:dyDescent="0.25">
      <c r="B292" s="63"/>
      <c r="C292" s="787"/>
      <c r="D292" s="321" t="s">
        <v>526</v>
      </c>
      <c r="E292" s="728" t="s">
        <v>527</v>
      </c>
      <c r="F292" s="728"/>
      <c r="G292" s="729"/>
      <c r="H292" s="131"/>
    </row>
    <row r="293" spans="2:8" ht="15" customHeight="1" x14ac:dyDescent="0.25">
      <c r="B293" s="63"/>
      <c r="C293" s="787"/>
      <c r="D293" s="321" t="s">
        <v>528</v>
      </c>
      <c r="E293" s="728" t="s">
        <v>529</v>
      </c>
      <c r="F293" s="728"/>
      <c r="G293" s="729"/>
      <c r="H293" s="131"/>
    </row>
    <row r="294" spans="2:8" ht="15" customHeight="1" x14ac:dyDescent="0.25">
      <c r="B294" s="63"/>
      <c r="C294" s="787"/>
      <c r="D294" s="321" t="s">
        <v>530</v>
      </c>
      <c r="E294" s="728" t="s">
        <v>531</v>
      </c>
      <c r="F294" s="728"/>
      <c r="G294" s="729"/>
      <c r="H294" s="131"/>
    </row>
    <row r="295" spans="2:8" ht="15" customHeight="1" x14ac:dyDescent="0.25">
      <c r="B295" s="63"/>
      <c r="C295" s="788"/>
      <c r="D295" s="321" t="s">
        <v>532</v>
      </c>
      <c r="E295" s="728" t="s">
        <v>533</v>
      </c>
      <c r="F295" s="728"/>
      <c r="G295" s="729"/>
      <c r="H295" s="131"/>
    </row>
    <row r="296" spans="2:8" ht="33" customHeight="1" x14ac:dyDescent="0.25">
      <c r="B296" s="63"/>
      <c r="C296" s="908" t="s">
        <v>449</v>
      </c>
      <c r="D296" s="911" t="s">
        <v>450</v>
      </c>
      <c r="E296" s="914" t="s">
        <v>534</v>
      </c>
      <c r="F296" s="915"/>
      <c r="G296" s="916"/>
      <c r="H296" s="131"/>
    </row>
    <row r="297" spans="2:8" ht="45.75" customHeight="1" x14ac:dyDescent="0.25">
      <c r="B297" s="63"/>
      <c r="C297" s="909"/>
      <c r="D297" s="912"/>
      <c r="E297" s="919" t="s">
        <v>452</v>
      </c>
      <c r="F297" s="861"/>
      <c r="G297" s="862"/>
      <c r="H297" s="131"/>
    </row>
    <row r="298" spans="2:8" ht="15" customHeight="1" x14ac:dyDescent="0.25">
      <c r="B298" s="63"/>
      <c r="C298" s="909"/>
      <c r="D298" s="912"/>
      <c r="E298" s="863" t="s">
        <v>453</v>
      </c>
      <c r="F298" s="864"/>
      <c r="G298" s="865"/>
      <c r="H298" s="131"/>
    </row>
    <row r="299" spans="2:8" ht="46.5" customHeight="1" x14ac:dyDescent="0.25">
      <c r="B299" s="63"/>
      <c r="C299" s="909"/>
      <c r="D299" s="913"/>
      <c r="E299" s="876" t="s">
        <v>454</v>
      </c>
      <c r="F299" s="859"/>
      <c r="G299" s="860"/>
      <c r="H299" s="131"/>
    </row>
    <row r="300" spans="2:8" ht="32.25" customHeight="1" x14ac:dyDescent="0.25">
      <c r="B300" s="63"/>
      <c r="C300" s="909"/>
      <c r="D300" s="315" t="s">
        <v>455</v>
      </c>
      <c r="E300" s="728" t="s">
        <v>535</v>
      </c>
      <c r="F300" s="728"/>
      <c r="G300" s="729"/>
      <c r="H300" s="131"/>
    </row>
    <row r="301" spans="2:8" ht="32.25" customHeight="1" x14ac:dyDescent="0.25">
      <c r="B301" s="63"/>
      <c r="C301" s="909"/>
      <c r="D301" s="315" t="s">
        <v>457</v>
      </c>
      <c r="E301" s="728" t="s">
        <v>536</v>
      </c>
      <c r="F301" s="728"/>
      <c r="G301" s="729"/>
      <c r="H301" s="131"/>
    </row>
    <row r="302" spans="2:8" ht="15" customHeight="1" x14ac:dyDescent="0.25">
      <c r="B302" s="63"/>
      <c r="C302" s="909"/>
      <c r="D302" s="323" t="s">
        <v>463</v>
      </c>
      <c r="E302" s="728" t="s">
        <v>537</v>
      </c>
      <c r="F302" s="728"/>
      <c r="G302" s="729"/>
      <c r="H302" s="131"/>
    </row>
    <row r="303" spans="2:8" ht="15" customHeight="1" x14ac:dyDescent="0.25">
      <c r="B303" s="63"/>
      <c r="C303" s="909"/>
      <c r="D303" s="323" t="s">
        <v>538</v>
      </c>
      <c r="E303" s="728" t="s">
        <v>539</v>
      </c>
      <c r="F303" s="728"/>
      <c r="G303" s="729"/>
      <c r="H303" s="131"/>
    </row>
    <row r="304" spans="2:8" ht="15" customHeight="1" x14ac:dyDescent="0.25">
      <c r="B304" s="63"/>
      <c r="C304" s="909"/>
      <c r="D304" s="323" t="s">
        <v>540</v>
      </c>
      <c r="E304" s="728" t="s">
        <v>541</v>
      </c>
      <c r="F304" s="728"/>
      <c r="G304" s="729"/>
      <c r="H304" s="131"/>
    </row>
    <row r="305" spans="2:8" ht="33.75" customHeight="1" x14ac:dyDescent="0.25">
      <c r="B305" s="63"/>
      <c r="C305" s="909"/>
      <c r="D305" s="323" t="s">
        <v>542</v>
      </c>
      <c r="E305" s="854" t="s">
        <v>543</v>
      </c>
      <c r="F305" s="854"/>
      <c r="G305" s="855"/>
      <c r="H305" s="131"/>
    </row>
    <row r="306" spans="2:8" ht="34.5" customHeight="1" x14ac:dyDescent="0.25">
      <c r="B306" s="63"/>
      <c r="C306" s="909"/>
      <c r="D306" s="323" t="s">
        <v>544</v>
      </c>
      <c r="E306" s="728" t="s">
        <v>545</v>
      </c>
      <c r="F306" s="728"/>
      <c r="G306" s="729"/>
      <c r="H306" s="131"/>
    </row>
    <row r="307" spans="2:8" ht="15" customHeight="1" x14ac:dyDescent="0.25">
      <c r="B307" s="63"/>
      <c r="C307" s="909"/>
      <c r="D307" s="323" t="s">
        <v>546</v>
      </c>
      <c r="E307" s="728" t="s">
        <v>547</v>
      </c>
      <c r="F307" s="728"/>
      <c r="G307" s="729"/>
      <c r="H307" s="131"/>
    </row>
    <row r="308" spans="2:8" ht="15" customHeight="1" x14ac:dyDescent="0.25">
      <c r="B308" s="63"/>
      <c r="C308" s="909"/>
      <c r="D308" s="323" t="s">
        <v>459</v>
      </c>
      <c r="E308" s="728" t="s">
        <v>548</v>
      </c>
      <c r="F308" s="728"/>
      <c r="G308" s="729"/>
      <c r="H308" s="131"/>
    </row>
    <row r="309" spans="2:8" ht="33" customHeight="1" x14ac:dyDescent="0.25">
      <c r="B309" s="63"/>
      <c r="C309" s="909"/>
      <c r="D309" s="323" t="s">
        <v>461</v>
      </c>
      <c r="E309" s="728" t="s">
        <v>549</v>
      </c>
      <c r="F309" s="728"/>
      <c r="G309" s="729"/>
      <c r="H309" s="131"/>
    </row>
    <row r="310" spans="2:8" ht="15" customHeight="1" x14ac:dyDescent="0.25">
      <c r="B310" s="63"/>
      <c r="C310" s="909"/>
      <c r="D310" s="324" t="s">
        <v>550</v>
      </c>
      <c r="E310" s="728" t="s">
        <v>551</v>
      </c>
      <c r="F310" s="728"/>
      <c r="G310" s="729"/>
      <c r="H310" s="131"/>
    </row>
    <row r="311" spans="2:8" ht="15" customHeight="1" x14ac:dyDescent="0.25">
      <c r="B311" s="63"/>
      <c r="C311" s="909"/>
      <c r="D311" s="323" t="s">
        <v>552</v>
      </c>
      <c r="E311" s="728" t="s">
        <v>553</v>
      </c>
      <c r="F311" s="728"/>
      <c r="G311" s="729"/>
      <c r="H311" s="131"/>
    </row>
    <row r="312" spans="2:8" ht="15" customHeight="1" x14ac:dyDescent="0.25">
      <c r="B312" s="63"/>
      <c r="C312" s="909"/>
      <c r="D312" s="323" t="s">
        <v>554</v>
      </c>
      <c r="E312" s="728" t="s">
        <v>555</v>
      </c>
      <c r="F312" s="728"/>
      <c r="G312" s="729"/>
      <c r="H312" s="131"/>
    </row>
    <row r="313" spans="2:8" ht="47.25" customHeight="1" x14ac:dyDescent="0.25">
      <c r="B313" s="63"/>
      <c r="C313" s="909"/>
      <c r="D313" s="323" t="s">
        <v>556</v>
      </c>
      <c r="E313" s="728" t="s">
        <v>557</v>
      </c>
      <c r="F313" s="728"/>
      <c r="G313" s="729"/>
      <c r="H313" s="131"/>
    </row>
    <row r="314" spans="2:8" ht="78" customHeight="1" x14ac:dyDescent="0.25">
      <c r="B314" s="63"/>
      <c r="C314" s="909"/>
      <c r="D314" s="325" t="s">
        <v>558</v>
      </c>
      <c r="E314" s="728" t="s">
        <v>559</v>
      </c>
      <c r="F314" s="728"/>
      <c r="G314" s="729"/>
      <c r="H314" s="131"/>
    </row>
    <row r="315" spans="2:8" ht="62.25" customHeight="1" x14ac:dyDescent="0.25">
      <c r="B315" s="63"/>
      <c r="C315" s="909"/>
      <c r="D315" s="325" t="s">
        <v>560</v>
      </c>
      <c r="E315" s="728" t="s">
        <v>561</v>
      </c>
      <c r="F315" s="728"/>
      <c r="G315" s="729"/>
      <c r="H315" s="131"/>
    </row>
    <row r="316" spans="2:8" ht="15" customHeight="1" x14ac:dyDescent="0.25">
      <c r="B316" s="63"/>
      <c r="C316" s="910"/>
      <c r="D316" s="323" t="s">
        <v>465</v>
      </c>
      <c r="E316" s="728" t="s">
        <v>562</v>
      </c>
      <c r="F316" s="728"/>
      <c r="G316" s="729"/>
      <c r="H316" s="131"/>
    </row>
    <row r="317" spans="2:8" ht="15" customHeight="1" x14ac:dyDescent="0.25">
      <c r="B317" s="63"/>
      <c r="C317" s="849" t="s">
        <v>467</v>
      </c>
      <c r="D317" s="326" t="s">
        <v>468</v>
      </c>
      <c r="E317" s="728" t="s">
        <v>469</v>
      </c>
      <c r="F317" s="728"/>
      <c r="G317" s="729"/>
      <c r="H317" s="131"/>
    </row>
    <row r="318" spans="2:8" ht="15" customHeight="1" x14ac:dyDescent="0.25">
      <c r="B318" s="63"/>
      <c r="C318" s="849"/>
      <c r="D318" s="326" t="s">
        <v>470</v>
      </c>
      <c r="E318" s="728" t="s">
        <v>471</v>
      </c>
      <c r="F318" s="728"/>
      <c r="G318" s="729"/>
      <c r="H318" s="131"/>
    </row>
    <row r="319" spans="2:8" ht="30" x14ac:dyDescent="0.25">
      <c r="B319" s="63"/>
      <c r="C319" s="849"/>
      <c r="D319" s="326" t="s">
        <v>563</v>
      </c>
      <c r="E319" s="728" t="s">
        <v>564</v>
      </c>
      <c r="F319" s="728"/>
      <c r="G319" s="729"/>
      <c r="H319" s="131"/>
    </row>
    <row r="320" spans="2:8" ht="32.25" customHeight="1" x14ac:dyDescent="0.25">
      <c r="B320" s="63"/>
      <c r="C320" s="849"/>
      <c r="D320" s="326" t="s">
        <v>472</v>
      </c>
      <c r="E320" s="728" t="s">
        <v>565</v>
      </c>
      <c r="F320" s="728"/>
      <c r="G320" s="729"/>
      <c r="H320" s="131"/>
    </row>
    <row r="321" spans="2:8" ht="15" customHeight="1" x14ac:dyDescent="0.25">
      <c r="B321" s="63"/>
      <c r="C321" s="849"/>
      <c r="D321" s="326" t="s">
        <v>474</v>
      </c>
      <c r="E321" s="728" t="s">
        <v>566</v>
      </c>
      <c r="F321" s="728"/>
      <c r="G321" s="729"/>
      <c r="H321" s="131"/>
    </row>
    <row r="322" spans="2:8" ht="15" customHeight="1" x14ac:dyDescent="0.25">
      <c r="B322" s="63"/>
      <c r="C322" s="849"/>
      <c r="D322" s="326" t="s">
        <v>476</v>
      </c>
      <c r="E322" s="728" t="s">
        <v>567</v>
      </c>
      <c r="F322" s="728"/>
      <c r="G322" s="729"/>
      <c r="H322" s="131"/>
    </row>
    <row r="323" spans="2:8" ht="30" customHeight="1" x14ac:dyDescent="0.25">
      <c r="B323" s="63"/>
      <c r="C323" s="849"/>
      <c r="D323" s="326" t="s">
        <v>478</v>
      </c>
      <c r="E323" s="728" t="s">
        <v>479</v>
      </c>
      <c r="F323" s="728"/>
      <c r="G323" s="729"/>
      <c r="H323" s="131"/>
    </row>
    <row r="324" spans="2:8" ht="48.75" customHeight="1" x14ac:dyDescent="0.25">
      <c r="B324" s="63"/>
      <c r="C324" s="65" t="s">
        <v>132</v>
      </c>
      <c r="D324" s="327" t="s">
        <v>480</v>
      </c>
      <c r="E324" s="917" t="s">
        <v>568</v>
      </c>
      <c r="F324" s="917"/>
      <c r="G324" s="918"/>
      <c r="H324" s="131"/>
    </row>
    <row r="325" spans="2:8" x14ac:dyDescent="0.25">
      <c r="B325" s="63"/>
      <c r="C325" s="75"/>
      <c r="D325" s="310"/>
      <c r="G325" s="58"/>
      <c r="H325" s="130"/>
    </row>
    <row r="326" spans="2:8" ht="24.75" customHeight="1" x14ac:dyDescent="0.25">
      <c r="B326" s="63"/>
      <c r="C326" s="64"/>
      <c r="G326" s="77" t="s">
        <v>82</v>
      </c>
      <c r="H326" s="131"/>
    </row>
    <row r="327" spans="2:8" ht="15.75" thickBot="1" x14ac:dyDescent="0.3">
      <c r="B327" s="122"/>
      <c r="C327" s="123"/>
      <c r="D327" s="328"/>
      <c r="E327" s="124"/>
      <c r="F327" s="124"/>
      <c r="G327" s="125"/>
      <c r="H327" s="126"/>
    </row>
    <row r="328" spans="2:8" x14ac:dyDescent="0.25">
      <c r="B328" s="55"/>
      <c r="C328" s="56"/>
      <c r="D328" s="307"/>
      <c r="E328" s="55"/>
      <c r="F328" s="55"/>
      <c r="G328" s="67"/>
      <c r="H328" s="132"/>
    </row>
    <row r="329" spans="2:8" ht="30" customHeight="1" x14ac:dyDescent="0.25">
      <c r="B329" s="60"/>
      <c r="C329" s="956" t="s">
        <v>89</v>
      </c>
      <c r="D329" s="956"/>
      <c r="E329" s="956"/>
      <c r="F329" s="956"/>
      <c r="G329" s="956"/>
      <c r="H329" s="133"/>
    </row>
    <row r="330" spans="2:8" x14ac:dyDescent="0.25">
      <c r="B330" s="63"/>
      <c r="C330" s="496" t="s">
        <v>569</v>
      </c>
      <c r="D330" s="930" t="s">
        <v>570</v>
      </c>
      <c r="E330" s="930"/>
      <c r="F330" s="930"/>
      <c r="G330" s="930"/>
      <c r="H330" s="131"/>
    </row>
    <row r="331" spans="2:8" x14ac:dyDescent="0.25">
      <c r="B331" s="63"/>
      <c r="C331" s="496" t="s">
        <v>571</v>
      </c>
      <c r="D331" s="930" t="s">
        <v>572</v>
      </c>
      <c r="E331" s="930"/>
      <c r="F331" s="930"/>
      <c r="G331" s="930"/>
      <c r="H331" s="131"/>
    </row>
    <row r="332" spans="2:8" x14ac:dyDescent="0.25">
      <c r="B332" s="63"/>
      <c r="C332" s="496" t="s">
        <v>573</v>
      </c>
      <c r="D332" s="930" t="s">
        <v>574</v>
      </c>
      <c r="E332" s="930"/>
      <c r="F332" s="930"/>
      <c r="G332" s="930"/>
      <c r="H332" s="131"/>
    </row>
    <row r="333" spans="2:8" x14ac:dyDescent="0.25">
      <c r="B333" s="63"/>
      <c r="C333" s="496" t="s">
        <v>575</v>
      </c>
      <c r="D333" s="930" t="s">
        <v>576</v>
      </c>
      <c r="E333" s="930"/>
      <c r="F333" s="930"/>
      <c r="G333" s="930"/>
      <c r="H333" s="131"/>
    </row>
    <row r="334" spans="2:8" x14ac:dyDescent="0.25">
      <c r="B334" s="63"/>
      <c r="C334" s="496" t="s">
        <v>577</v>
      </c>
      <c r="D334" s="930" t="s">
        <v>578</v>
      </c>
      <c r="E334" s="930"/>
      <c r="F334" s="930"/>
      <c r="G334" s="930"/>
      <c r="H334" s="131"/>
    </row>
    <row r="335" spans="2:8" x14ac:dyDescent="0.25">
      <c r="B335" s="63"/>
      <c r="C335" s="496" t="s">
        <v>579</v>
      </c>
      <c r="D335" s="930" t="s">
        <v>580</v>
      </c>
      <c r="E335" s="930"/>
      <c r="F335" s="930"/>
      <c r="G335" s="930"/>
      <c r="H335" s="131"/>
    </row>
    <row r="336" spans="2:8" x14ac:dyDescent="0.25">
      <c r="B336" s="63"/>
      <c r="C336" s="496" t="s">
        <v>581</v>
      </c>
      <c r="D336" s="930" t="s">
        <v>582</v>
      </c>
      <c r="E336" s="930"/>
      <c r="F336" s="930"/>
      <c r="G336" s="930"/>
      <c r="H336" s="131"/>
    </row>
    <row r="337" spans="2:8" x14ac:dyDescent="0.25">
      <c r="B337" s="63"/>
      <c r="C337" s="496" t="s">
        <v>583</v>
      </c>
      <c r="D337" s="930" t="s">
        <v>584</v>
      </c>
      <c r="E337" s="930"/>
      <c r="F337" s="930"/>
      <c r="G337" s="930"/>
      <c r="H337" s="131"/>
    </row>
    <row r="338" spans="2:8" x14ac:dyDescent="0.25">
      <c r="B338" s="63"/>
      <c r="C338" s="496" t="s">
        <v>585</v>
      </c>
      <c r="D338" s="930" t="s">
        <v>586</v>
      </c>
      <c r="E338" s="930"/>
      <c r="F338" s="930"/>
      <c r="G338" s="930"/>
      <c r="H338" s="131"/>
    </row>
    <row r="339" spans="2:8" x14ac:dyDescent="0.25">
      <c r="B339" s="63"/>
      <c r="C339" s="496" t="s">
        <v>587</v>
      </c>
      <c r="D339" s="930" t="s">
        <v>588</v>
      </c>
      <c r="E339" s="930"/>
      <c r="F339" s="930"/>
      <c r="G339" s="930"/>
      <c r="H339" s="131"/>
    </row>
    <row r="340" spans="2:8" x14ac:dyDescent="0.25">
      <c r="B340" s="63"/>
      <c r="C340" s="496" t="s">
        <v>589</v>
      </c>
      <c r="D340" s="930" t="s">
        <v>590</v>
      </c>
      <c r="E340" s="930"/>
      <c r="F340" s="930"/>
      <c r="G340" s="930"/>
      <c r="H340" s="131"/>
    </row>
    <row r="341" spans="2:8" x14ac:dyDescent="0.25">
      <c r="B341" s="63"/>
      <c r="C341" s="496" t="s">
        <v>591</v>
      </c>
      <c r="D341" s="930" t="s">
        <v>592</v>
      </c>
      <c r="E341" s="930"/>
      <c r="F341" s="930"/>
      <c r="G341" s="930"/>
      <c r="H341" s="131"/>
    </row>
    <row r="342" spans="2:8" x14ac:dyDescent="0.25">
      <c r="B342" s="63"/>
      <c r="C342" s="496" t="s">
        <v>593</v>
      </c>
      <c r="D342" s="930" t="s">
        <v>594</v>
      </c>
      <c r="E342" s="930"/>
      <c r="F342" s="930"/>
      <c r="G342" s="930"/>
      <c r="H342" s="131"/>
    </row>
    <row r="343" spans="2:8" x14ac:dyDescent="0.25">
      <c r="B343" s="63"/>
      <c r="C343" s="496" t="s">
        <v>595</v>
      </c>
      <c r="D343" s="930" t="s">
        <v>596</v>
      </c>
      <c r="E343" s="930"/>
      <c r="F343" s="930"/>
      <c r="G343" s="930"/>
      <c r="H343" s="131"/>
    </row>
    <row r="344" spans="2:8" x14ac:dyDescent="0.25">
      <c r="B344" s="63"/>
      <c r="C344" s="496" t="s">
        <v>597</v>
      </c>
      <c r="D344" s="930" t="s">
        <v>598</v>
      </c>
      <c r="E344" s="930"/>
      <c r="F344" s="930"/>
      <c r="G344" s="930"/>
      <c r="H344" s="131"/>
    </row>
    <row r="345" spans="2:8" x14ac:dyDescent="0.25">
      <c r="B345" s="63"/>
      <c r="C345" s="496" t="s">
        <v>599</v>
      </c>
      <c r="D345" s="930" t="s">
        <v>600</v>
      </c>
      <c r="E345" s="930"/>
      <c r="F345" s="930"/>
      <c r="G345" s="930"/>
      <c r="H345" s="131"/>
    </row>
    <row r="346" spans="2:8" x14ac:dyDescent="0.25">
      <c r="B346" s="63"/>
      <c r="C346" s="496" t="s">
        <v>601</v>
      </c>
      <c r="D346" s="930" t="s">
        <v>602</v>
      </c>
      <c r="E346" s="930"/>
      <c r="F346" s="930"/>
      <c r="G346" s="930"/>
      <c r="H346" s="131"/>
    </row>
    <row r="347" spans="2:8" x14ac:dyDescent="0.25">
      <c r="B347" s="63"/>
      <c r="C347" s="496" t="s">
        <v>603</v>
      </c>
      <c r="D347" s="930" t="s">
        <v>604</v>
      </c>
      <c r="E347" s="930"/>
      <c r="F347" s="930"/>
      <c r="G347" s="930"/>
      <c r="H347" s="131"/>
    </row>
    <row r="348" spans="2:8" x14ac:dyDescent="0.25">
      <c r="B348" s="63"/>
      <c r="C348" s="496" t="s">
        <v>605</v>
      </c>
      <c r="D348" s="930" t="s">
        <v>606</v>
      </c>
      <c r="E348" s="930"/>
      <c r="F348" s="930"/>
      <c r="G348" s="930"/>
      <c r="H348" s="131"/>
    </row>
    <row r="349" spans="2:8" x14ac:dyDescent="0.25">
      <c r="B349" s="63"/>
      <c r="C349" s="496" t="s">
        <v>607</v>
      </c>
      <c r="D349" s="930" t="s">
        <v>608</v>
      </c>
      <c r="E349" s="930"/>
      <c r="F349" s="930"/>
      <c r="G349" s="930"/>
      <c r="H349" s="131"/>
    </row>
    <row r="350" spans="2:8" x14ac:dyDescent="0.25">
      <c r="B350" s="63"/>
      <c r="C350" s="496" t="s">
        <v>609</v>
      </c>
      <c r="D350" s="930" t="s">
        <v>610</v>
      </c>
      <c r="E350" s="930"/>
      <c r="F350" s="930"/>
      <c r="G350" s="930"/>
      <c r="H350" s="131"/>
    </row>
    <row r="351" spans="2:8" x14ac:dyDescent="0.25">
      <c r="B351" s="63"/>
      <c r="C351" s="496" t="s">
        <v>611</v>
      </c>
      <c r="D351" s="930" t="s">
        <v>612</v>
      </c>
      <c r="E351" s="930"/>
      <c r="F351" s="930"/>
      <c r="G351" s="930"/>
      <c r="H351" s="131"/>
    </row>
    <row r="352" spans="2:8" x14ac:dyDescent="0.25">
      <c r="B352" s="63"/>
      <c r="C352" s="496" t="s">
        <v>613</v>
      </c>
      <c r="D352" s="930" t="s">
        <v>614</v>
      </c>
      <c r="E352" s="930"/>
      <c r="F352" s="930"/>
      <c r="G352" s="930"/>
      <c r="H352" s="131"/>
    </row>
    <row r="353" spans="2:8" x14ac:dyDescent="0.25">
      <c r="B353" s="63"/>
      <c r="C353" s="496" t="s">
        <v>615</v>
      </c>
      <c r="D353" s="930" t="s">
        <v>616</v>
      </c>
      <c r="E353" s="930"/>
      <c r="F353" s="930"/>
      <c r="G353" s="930"/>
      <c r="H353" s="131"/>
    </row>
    <row r="354" spans="2:8" x14ac:dyDescent="0.25">
      <c r="B354" s="63"/>
      <c r="C354" s="496" t="s">
        <v>23</v>
      </c>
      <c r="D354" s="930" t="s">
        <v>617</v>
      </c>
      <c r="E354" s="930"/>
      <c r="F354" s="930"/>
      <c r="G354" s="930"/>
      <c r="H354" s="131"/>
    </row>
    <row r="355" spans="2:8" x14ac:dyDescent="0.25">
      <c r="B355" s="63"/>
      <c r="C355" s="496" t="s">
        <v>618</v>
      </c>
      <c r="D355" s="930" t="s">
        <v>619</v>
      </c>
      <c r="E355" s="930"/>
      <c r="F355" s="930"/>
      <c r="G355" s="930"/>
      <c r="H355" s="131"/>
    </row>
    <row r="356" spans="2:8" x14ac:dyDescent="0.25">
      <c r="B356" s="63"/>
      <c r="C356" s="496" t="s">
        <v>620</v>
      </c>
      <c r="D356" s="955" t="s">
        <v>621</v>
      </c>
      <c r="E356" s="955"/>
      <c r="F356" s="955"/>
      <c r="G356" s="955"/>
      <c r="H356" s="131"/>
    </row>
    <row r="357" spans="2:8" x14ac:dyDescent="0.25">
      <c r="B357" s="63"/>
      <c r="C357" s="497"/>
      <c r="H357" s="131"/>
    </row>
    <row r="358" spans="2:8" ht="24.75" customHeight="1" x14ac:dyDescent="0.25">
      <c r="B358" s="63"/>
      <c r="C358" s="64"/>
      <c r="G358" s="77" t="s">
        <v>82</v>
      </c>
      <c r="H358" s="131"/>
    </row>
    <row r="359" spans="2:8" ht="15.75" thickBot="1" x14ac:dyDescent="0.3">
      <c r="B359" s="122"/>
      <c r="C359" s="123"/>
      <c r="D359" s="328"/>
      <c r="E359" s="124"/>
      <c r="F359" s="124"/>
      <c r="G359" s="125"/>
      <c r="H359" s="126"/>
    </row>
    <row r="360" spans="2:8" ht="15" customHeight="1" x14ac:dyDescent="0.2">
      <c r="C360" s="907" t="str">
        <f>retrievedfrom</f>
        <v>Retrieved from http://www.publications.gov.sk.ca/deplist.cfm?d=66&amp;c=5910</v>
      </c>
      <c r="D360" s="907"/>
      <c r="E360" s="907"/>
      <c r="F360" s="907"/>
      <c r="G360" s="907"/>
    </row>
    <row r="361" spans="2:8" ht="15" customHeight="1" x14ac:dyDescent="0.2">
      <c r="C361" s="710" t="str">
        <f>version</f>
        <v>v.10 Updated: June 2025 - Example Version</v>
      </c>
      <c r="D361" s="710"/>
      <c r="E361" s="710"/>
      <c r="F361" s="710"/>
      <c r="G361" s="710"/>
    </row>
  </sheetData>
  <sheetProtection formatCells="0" formatColumns="0" formatRows="0" insertHyperlinks="0" sort="0" autoFilter="0" pivotTables="0"/>
  <mergeCells count="358">
    <mergeCell ref="D353:G353"/>
    <mergeCell ref="D354:G354"/>
    <mergeCell ref="D355:G355"/>
    <mergeCell ref="D356:G356"/>
    <mergeCell ref="C329:G329"/>
    <mergeCell ref="D346:G346"/>
    <mergeCell ref="D347:G347"/>
    <mergeCell ref="D348:G348"/>
    <mergeCell ref="D349:G349"/>
    <mergeCell ref="D350:G350"/>
    <mergeCell ref="D351:G351"/>
    <mergeCell ref="D352:G352"/>
    <mergeCell ref="D338:G338"/>
    <mergeCell ref="D339:G339"/>
    <mergeCell ref="D340:G340"/>
    <mergeCell ref="D341:G341"/>
    <mergeCell ref="D342:G342"/>
    <mergeCell ref="D343:G343"/>
    <mergeCell ref="D344:G344"/>
    <mergeCell ref="D345:G345"/>
    <mergeCell ref="D332:G332"/>
    <mergeCell ref="D333:G333"/>
    <mergeCell ref="D334:G334"/>
    <mergeCell ref="D335:G335"/>
    <mergeCell ref="D336:G336"/>
    <mergeCell ref="D337:G337"/>
    <mergeCell ref="C50:C56"/>
    <mergeCell ref="F108:G108"/>
    <mergeCell ref="F109:G109"/>
    <mergeCell ref="F110:G110"/>
    <mergeCell ref="F111:G111"/>
    <mergeCell ref="D122:G122"/>
    <mergeCell ref="E87:G87"/>
    <mergeCell ref="E88:G88"/>
    <mergeCell ref="D106:D114"/>
    <mergeCell ref="C120:C133"/>
    <mergeCell ref="C104:C115"/>
    <mergeCell ref="F95:G95"/>
    <mergeCell ref="F96:G96"/>
    <mergeCell ref="F91:G91"/>
    <mergeCell ref="F98:G98"/>
    <mergeCell ref="E116:G116"/>
    <mergeCell ref="E117:G117"/>
    <mergeCell ref="E118:G118"/>
    <mergeCell ref="E115:G115"/>
    <mergeCell ref="E105:G105"/>
    <mergeCell ref="E313:G313"/>
    <mergeCell ref="E180:G180"/>
    <mergeCell ref="C10:D10"/>
    <mergeCell ref="D330:G330"/>
    <mergeCell ref="D331:G331"/>
    <mergeCell ref="C6:D6"/>
    <mergeCell ref="E13:G13"/>
    <mergeCell ref="E50:G50"/>
    <mergeCell ref="E51:G51"/>
    <mergeCell ref="E52:G52"/>
    <mergeCell ref="E53:G53"/>
    <mergeCell ref="C12:E12"/>
    <mergeCell ref="E15:G15"/>
    <mergeCell ref="E14:G14"/>
    <mergeCell ref="E37:G37"/>
    <mergeCell ref="E38:G38"/>
    <mergeCell ref="E36:G36"/>
    <mergeCell ref="E39:G39"/>
    <mergeCell ref="E18:G18"/>
    <mergeCell ref="E17:G17"/>
    <mergeCell ref="E16:G16"/>
    <mergeCell ref="F25:G25"/>
    <mergeCell ref="F23:G23"/>
    <mergeCell ref="F26:G26"/>
    <mergeCell ref="F27:G27"/>
    <mergeCell ref="E150:G150"/>
    <mergeCell ref="D18:D35"/>
    <mergeCell ref="E68:G68"/>
    <mergeCell ref="E69:G69"/>
    <mergeCell ref="F99:G99"/>
    <mergeCell ref="F100:G100"/>
    <mergeCell ref="F101:G101"/>
    <mergeCell ref="F81:G81"/>
    <mergeCell ref="F82:G82"/>
    <mergeCell ref="E63:G63"/>
    <mergeCell ref="E64:G64"/>
    <mergeCell ref="E65:G65"/>
    <mergeCell ref="D70:G70"/>
    <mergeCell ref="D71:G71"/>
    <mergeCell ref="F92:G92"/>
    <mergeCell ref="F93:G93"/>
    <mergeCell ref="E89:G89"/>
    <mergeCell ref="E54:G54"/>
    <mergeCell ref="E59:G59"/>
    <mergeCell ref="F24:G24"/>
    <mergeCell ref="C360:G360"/>
    <mergeCell ref="C317:C323"/>
    <mergeCell ref="E311:G311"/>
    <mergeCell ref="E312:G312"/>
    <mergeCell ref="C296:C316"/>
    <mergeCell ref="E295:G295"/>
    <mergeCell ref="D296:D299"/>
    <mergeCell ref="E298:G298"/>
    <mergeCell ref="E301:G301"/>
    <mergeCell ref="E296:G296"/>
    <mergeCell ref="E300:G300"/>
    <mergeCell ref="E322:G322"/>
    <mergeCell ref="E323:G323"/>
    <mergeCell ref="E324:G324"/>
    <mergeCell ref="E321:G321"/>
    <mergeCell ref="E319:G319"/>
    <mergeCell ref="E317:G317"/>
    <mergeCell ref="E318:G318"/>
    <mergeCell ref="E314:G314"/>
    <mergeCell ref="E320:G320"/>
    <mergeCell ref="E315:G315"/>
    <mergeCell ref="E316:G316"/>
    <mergeCell ref="E297:G297"/>
    <mergeCell ref="E307:G307"/>
    <mergeCell ref="C7:D7"/>
    <mergeCell ref="C8:D8"/>
    <mergeCell ref="C9:D9"/>
    <mergeCell ref="E256:G256"/>
    <mergeCell ref="E257:G257"/>
    <mergeCell ref="E283:G283"/>
    <mergeCell ref="C243:C249"/>
    <mergeCell ref="E106:G106"/>
    <mergeCell ref="F107:G107"/>
    <mergeCell ref="C70:C103"/>
    <mergeCell ref="E127:G127"/>
    <mergeCell ref="E244:G244"/>
    <mergeCell ref="E133:G133"/>
    <mergeCell ref="E252:G252"/>
    <mergeCell ref="E276:G276"/>
    <mergeCell ref="E186:G186"/>
    <mergeCell ref="E255:G255"/>
    <mergeCell ref="F189:G189"/>
    <mergeCell ref="E49:G49"/>
    <mergeCell ref="E184:G184"/>
    <mergeCell ref="E185:G185"/>
    <mergeCell ref="E191:G191"/>
    <mergeCell ref="E55:G55"/>
    <mergeCell ref="F33:G33"/>
    <mergeCell ref="E181:G181"/>
    <mergeCell ref="E182:G182"/>
    <mergeCell ref="E183:G183"/>
    <mergeCell ref="F199:G199"/>
    <mergeCell ref="E237:G237"/>
    <mergeCell ref="E192:G192"/>
    <mergeCell ref="E193:G193"/>
    <mergeCell ref="F194:G194"/>
    <mergeCell ref="F195:G195"/>
    <mergeCell ref="E218:G218"/>
    <mergeCell ref="F208:G208"/>
    <mergeCell ref="F209:G209"/>
    <mergeCell ref="F210:G210"/>
    <mergeCell ref="F211:G211"/>
    <mergeCell ref="F203:G203"/>
    <mergeCell ref="F187:G187"/>
    <mergeCell ref="E289:G289"/>
    <mergeCell ref="E304:G304"/>
    <mergeCell ref="E249:G249"/>
    <mergeCell ref="E290:G290"/>
    <mergeCell ref="E299:G299"/>
    <mergeCell ref="E282:G282"/>
    <mergeCell ref="E284:G284"/>
    <mergeCell ref="E308:G308"/>
    <mergeCell ref="E309:G309"/>
    <mergeCell ref="E288:G288"/>
    <mergeCell ref="E262:G262"/>
    <mergeCell ref="E293:G293"/>
    <mergeCell ref="E267:G267"/>
    <mergeCell ref="E268:G268"/>
    <mergeCell ref="E253:G253"/>
    <mergeCell ref="E254:G254"/>
    <mergeCell ref="E310:G310"/>
    <mergeCell ref="E302:G302"/>
    <mergeCell ref="E305:G305"/>
    <mergeCell ref="E306:G306"/>
    <mergeCell ref="F196:G196"/>
    <mergeCell ref="F197:G197"/>
    <mergeCell ref="F198:G198"/>
    <mergeCell ref="C242:G242"/>
    <mergeCell ref="D221:D224"/>
    <mergeCell ref="E224:G224"/>
    <mergeCell ref="E225:G225"/>
    <mergeCell ref="E221:G221"/>
    <mergeCell ref="E222:G222"/>
    <mergeCell ref="E223:G223"/>
    <mergeCell ref="E219:G219"/>
    <mergeCell ref="E258:G258"/>
    <mergeCell ref="E303:G303"/>
    <mergeCell ref="E248:G248"/>
    <mergeCell ref="E273:G273"/>
    <mergeCell ref="E263:G263"/>
    <mergeCell ref="E243:G243"/>
    <mergeCell ref="E246:G246"/>
    <mergeCell ref="E286:G286"/>
    <mergeCell ref="E287:G287"/>
    <mergeCell ref="E167:G167"/>
    <mergeCell ref="E140:G140"/>
    <mergeCell ref="C259:C260"/>
    <mergeCell ref="D186:D190"/>
    <mergeCell ref="F188:G188"/>
    <mergeCell ref="F201:G201"/>
    <mergeCell ref="F202:G202"/>
    <mergeCell ref="F212:G212"/>
    <mergeCell ref="F213:G213"/>
    <mergeCell ref="F214:G214"/>
    <mergeCell ref="E226:G226"/>
    <mergeCell ref="F200:G200"/>
    <mergeCell ref="F217:G217"/>
    <mergeCell ref="F204:G204"/>
    <mergeCell ref="F205:G205"/>
    <mergeCell ref="F206:G206"/>
    <mergeCell ref="F207:G207"/>
    <mergeCell ref="E250:G250"/>
    <mergeCell ref="C231:C236"/>
    <mergeCell ref="E231:G231"/>
    <mergeCell ref="E232:G232"/>
    <mergeCell ref="E145:G145"/>
    <mergeCell ref="E149:G149"/>
    <mergeCell ref="E169:G169"/>
    <mergeCell ref="E170:G170"/>
    <mergeCell ref="E172:G172"/>
    <mergeCell ref="E154:G154"/>
    <mergeCell ref="F112:G112"/>
    <mergeCell ref="D120:G120"/>
    <mergeCell ref="F113:G113"/>
    <mergeCell ref="E161:G161"/>
    <mergeCell ref="E152:G152"/>
    <mergeCell ref="E128:G128"/>
    <mergeCell ref="E129:G129"/>
    <mergeCell ref="E146:G146"/>
    <mergeCell ref="E130:G130"/>
    <mergeCell ref="E131:G131"/>
    <mergeCell ref="E132:G132"/>
    <mergeCell ref="E162:G162"/>
    <mergeCell ref="E165:G165"/>
    <mergeCell ref="E156:G156"/>
    <mergeCell ref="E166:G166"/>
    <mergeCell ref="E171:G171"/>
    <mergeCell ref="D121:G121"/>
    <mergeCell ref="E142:G142"/>
    <mergeCell ref="E163:G163"/>
    <mergeCell ref="E164:G164"/>
    <mergeCell ref="E141:G141"/>
    <mergeCell ref="C3:D3"/>
    <mergeCell ref="E143:G143"/>
    <mergeCell ref="E144:G144"/>
    <mergeCell ref="E148:G148"/>
    <mergeCell ref="E151:G151"/>
    <mergeCell ref="E155:G155"/>
    <mergeCell ref="D157:G157"/>
    <mergeCell ref="E158:G158"/>
    <mergeCell ref="E159:G159"/>
    <mergeCell ref="C44:E44"/>
    <mergeCell ref="E153:G153"/>
    <mergeCell ref="C138:G138"/>
    <mergeCell ref="C143:C154"/>
    <mergeCell ref="C155:C156"/>
    <mergeCell ref="C67:C69"/>
    <mergeCell ref="F114:G114"/>
    <mergeCell ref="E48:G48"/>
    <mergeCell ref="E126:G126"/>
    <mergeCell ref="E125:G125"/>
    <mergeCell ref="E123:G123"/>
    <mergeCell ref="E124:G124"/>
    <mergeCell ref="C37:C38"/>
    <mergeCell ref="E56:G56"/>
    <mergeCell ref="C4:G4"/>
    <mergeCell ref="E247:G247"/>
    <mergeCell ref="E265:G265"/>
    <mergeCell ref="E275:G275"/>
    <mergeCell ref="E178:G178"/>
    <mergeCell ref="E281:G281"/>
    <mergeCell ref="C281:C295"/>
    <mergeCell ref="C261:C280"/>
    <mergeCell ref="C250:C258"/>
    <mergeCell ref="E277:G277"/>
    <mergeCell ref="E280:G280"/>
    <mergeCell ref="E291:G291"/>
    <mergeCell ref="E292:G292"/>
    <mergeCell ref="E269:G269"/>
    <mergeCell ref="E259:G259"/>
    <mergeCell ref="E260:G260"/>
    <mergeCell ref="D261:G261"/>
    <mergeCell ref="E271:G271"/>
    <mergeCell ref="E272:G272"/>
    <mergeCell ref="E274:G274"/>
    <mergeCell ref="E266:G266"/>
    <mergeCell ref="E270:G270"/>
    <mergeCell ref="E251:G251"/>
    <mergeCell ref="E264:G264"/>
    <mergeCell ref="E245:G245"/>
    <mergeCell ref="D243:D245"/>
    <mergeCell ref="E294:G294"/>
    <mergeCell ref="E278:G278"/>
    <mergeCell ref="E279:G279"/>
    <mergeCell ref="E285:G285"/>
    <mergeCell ref="C361:G361"/>
    <mergeCell ref="E46:G46"/>
    <mergeCell ref="F73:G73"/>
    <mergeCell ref="F75:G75"/>
    <mergeCell ref="F76:G76"/>
    <mergeCell ref="E67:G67"/>
    <mergeCell ref="D72:D86"/>
    <mergeCell ref="E72:G72"/>
    <mergeCell ref="D90:D96"/>
    <mergeCell ref="E90:G90"/>
    <mergeCell ref="D97:D103"/>
    <mergeCell ref="E97:G97"/>
    <mergeCell ref="F83:G83"/>
    <mergeCell ref="F84:G84"/>
    <mergeCell ref="F78:G78"/>
    <mergeCell ref="F79:G79"/>
    <mergeCell ref="F80:G80"/>
    <mergeCell ref="E104:G104"/>
    <mergeCell ref="E119:G119"/>
    <mergeCell ref="E139:G139"/>
    <mergeCell ref="C45:C48"/>
    <mergeCell ref="E66:G66"/>
    <mergeCell ref="E57:G57"/>
    <mergeCell ref="D123:D124"/>
    <mergeCell ref="F74:G74"/>
    <mergeCell ref="F102:G102"/>
    <mergeCell ref="F103:G103"/>
    <mergeCell ref="D60:G60"/>
    <mergeCell ref="E61:G61"/>
    <mergeCell ref="E58:G58"/>
    <mergeCell ref="F85:G85"/>
    <mergeCell ref="F86:G86"/>
    <mergeCell ref="F77:G77"/>
    <mergeCell ref="F94:G94"/>
    <mergeCell ref="E62:G62"/>
    <mergeCell ref="C116:C117"/>
    <mergeCell ref="E45:G45"/>
    <mergeCell ref="E47:G47"/>
    <mergeCell ref="E147:G147"/>
    <mergeCell ref="E236:G236"/>
    <mergeCell ref="E227:G227"/>
    <mergeCell ref="E228:G228"/>
    <mergeCell ref="E230:G230"/>
    <mergeCell ref="E229:G229"/>
    <mergeCell ref="C221:C230"/>
    <mergeCell ref="E176:G176"/>
    <mergeCell ref="E177:G177"/>
    <mergeCell ref="E173:G173"/>
    <mergeCell ref="C157:C178"/>
    <mergeCell ref="E160:G160"/>
    <mergeCell ref="E179:G179"/>
    <mergeCell ref="F215:G215"/>
    <mergeCell ref="F216:G216"/>
    <mergeCell ref="F190:G190"/>
    <mergeCell ref="E233:G233"/>
    <mergeCell ref="E234:G234"/>
    <mergeCell ref="E235:G235"/>
    <mergeCell ref="C191:C220"/>
    <mergeCell ref="E220:G220"/>
    <mergeCell ref="E168:G168"/>
    <mergeCell ref="E174:G174"/>
    <mergeCell ref="E175:G175"/>
  </mergeCells>
  <dataValidations count="1">
    <dataValidation type="whole" operator="equal" allowBlank="1" showInputMessage="1" showErrorMessage="1" sqref="A1:XFD1048576" xr:uid="{23C07144-DFC6-4307-92BE-2FAC97E0B2A5}">
      <formula1>1</formula1>
    </dataValidation>
  </dataValidations>
  <hyperlinks>
    <hyperlink ref="G135" location="AttHelpTop" display="[back to top button]" xr:uid="{00000000-0004-0000-0100-000000000000}"/>
    <hyperlink ref="E305:G305" r:id="rId1" display="Please select the appropriate soil moisture if known. For soil moisture definitions, refer to: http://www.ncwildflower.org/index.php/plants/moisture/" xr:uid="{00000000-0004-0000-0100-000001000000}"/>
    <hyperlink ref="E244" r:id="rId2" display="http://www.biodiversity.sk.ca/SppList.htm" xr:uid="{00000000-0004-0000-0100-000002000000}"/>
    <hyperlink ref="G239" location="AttHelpTop" display="[back to top button]" xr:uid="{00000000-0004-0000-0100-000003000000}"/>
    <hyperlink ref="G358" location="AttHelpTop" display="[back to top button]" xr:uid="{00000000-0004-0000-0100-000004000000}"/>
    <hyperlink ref="D158" location="a_datum" tooltip="Click to go to field." display="Datum" xr:uid="{00000000-0004-0000-0100-000005000000}"/>
    <hyperlink ref="D159" location="a_accuracy" tooltip="Click to go to field." display="Accuracy (m)" xr:uid="{00000000-0004-0000-0100-000006000000}"/>
    <hyperlink ref="D160" location="a_latitude" tooltip="Click to go to field." display="Latitude (decimal degrees)" xr:uid="{00000000-0004-0000-0100-000007000000}"/>
    <hyperlink ref="D161" location="a_longitude" tooltip="Click to go to field." display="Longitude (decimal degrees)" xr:uid="{00000000-0004-0000-0100-000008000000}"/>
    <hyperlink ref="D162" location="a_utmzone" tooltip="Click to go to field." display="UTM Zone" xr:uid="{00000000-0004-0000-0100-000009000000}"/>
    <hyperlink ref="D165" location="a_utmeasting" tooltip="Click to go to field." display="UTM Easting" xr:uid="{00000000-0004-0000-0100-00000A000000}"/>
    <hyperlink ref="D166" location="a_utmnorthing" tooltip="Click to go to field." display="UTM Northing" xr:uid="{00000000-0004-0000-0100-00000B000000}"/>
    <hyperlink ref="D169" location="a_lsd" tooltip="Click to go to field." display="LSD" xr:uid="{00000000-0004-0000-0100-00000C000000}"/>
    <hyperlink ref="D170" location="a_quarter" tooltip="Click to go to field." display="Quarter" xr:uid="{00000000-0004-0000-0100-00000D000000}"/>
    <hyperlink ref="D171" location="a_section" tooltip="Click to go to field." display="Section" xr:uid="{00000000-0004-0000-0100-00000E000000}"/>
    <hyperlink ref="D172" location="a_township" tooltip="Click to go to field." display="Township" xr:uid="{00000000-0004-0000-0100-00000F000000}"/>
    <hyperlink ref="D173" location="a_range" tooltip="Click to go to field." display="Range" xr:uid="{00000000-0004-0000-0100-000010000000}"/>
    <hyperlink ref="D174" location="a_meridian" tooltip="Click to go to field." display="Meridian" xr:uid="{00000000-0004-0000-0100-000011000000}"/>
    <hyperlink ref="D167" location="a_distancefromobserver" tooltip="Click to go to field." display="Distance from Observer (m)" xr:uid="{00000000-0004-0000-0100-000012000000}"/>
    <hyperlink ref="D175" location="a_routetrackname" tooltip="Click to go to field." display="Route/Track Name" xr:uid="{00000000-0004-0000-0100-000013000000}"/>
    <hyperlink ref="D142" location="a_confidencelevel" tooltip="Click to go to field." display="Confidence Level" xr:uid="{00000000-0004-0000-0100-000014000000}"/>
    <hyperlink ref="D221:D224" location="a_dominantwetlandhabitat" tooltip="Click to go to field." display="Dominant Wetland Habitat" xr:uid="{00000000-0004-0000-0100-000015000000}"/>
    <hyperlink ref="D225" location="a_dominantuplandhabitat" tooltip="Click to go to field." display="Dominant Upland Habitat" xr:uid="{00000000-0004-0000-0100-000016000000}"/>
    <hyperlink ref="D226" location="a_anthropogenicfeature" tooltip="Click to go to field." display="Anthropogenic Feature" xr:uid="{00000000-0004-0000-0100-000017000000}"/>
    <hyperlink ref="D191" location="a_searchevidence" tooltip="Click to go to field." display="Search Evidence" xr:uid="{00000000-0004-0000-0100-000018000000}"/>
    <hyperlink ref="D178" location="as_sfid" tooltip="Click to go to field." display="Source Feature (SF) ID (Hidden, for internal use)" xr:uid="{00000000-0004-0000-0100-000019000000}"/>
    <hyperlink ref="D250" location="p_date" display="Date (yyyy-mm-dd)" xr:uid="{00000000-0004-0000-0100-00001A000000}"/>
    <hyperlink ref="D251" location="p_time" display="Time (24hr clock)" xr:uid="{00000000-0004-0000-0100-00001B000000}"/>
    <hyperlink ref="D252" location="p_sensitive" display="Sensitive Data (True/False)" xr:uid="{00000000-0004-0000-0100-00001C000000}"/>
    <hyperlink ref="D255" location="p_sensitivereason" display="Reason For Data Sensitivity" xr:uid="{00000000-0004-0000-0100-00001D000000}"/>
    <hyperlink ref="D256" location="p_sensitivecomments" tooltip="Click to go to field." display="Data Sensitivity Explanation/Comments" xr:uid="{00000000-0004-0000-0100-00001E000000}"/>
    <hyperlink ref="D257" location="p_sensitivedate" display="Sensitive Data: Publication Date" xr:uid="{00000000-0004-0000-0100-00001F000000}"/>
    <hyperlink ref="D258" location="p_surveyid" display="Survey Site Unique Name/ID" xr:uid="{00000000-0004-0000-0100-000020000000}"/>
    <hyperlink ref="D259" location="p_observer" display="Observer Name(s)" xr:uid="{00000000-0004-0000-0100-000021000000}"/>
    <hyperlink ref="D260" location="p_organization" display="Organization" xr:uid="{00000000-0004-0000-0100-000022000000}"/>
    <hyperlink ref="D262" location="p_datum" display="Datum" xr:uid="{00000000-0004-0000-0100-000023000000}"/>
    <hyperlink ref="D263" location="p_accuracy" display="Accuracy (m)" xr:uid="{00000000-0004-0000-0100-000024000000}"/>
    <hyperlink ref="D264" location="p_latitude" display="Latitude (decimal degrees)" xr:uid="{00000000-0004-0000-0100-000025000000}"/>
    <hyperlink ref="D265" location="p_longitude" display="Longitude (decimal degrees)" xr:uid="{00000000-0004-0000-0100-000026000000}"/>
    <hyperlink ref="D266" location="p_utmzone" display="UTM Zone" xr:uid="{00000000-0004-0000-0100-000027000000}"/>
    <hyperlink ref="D269" location="p_utmeasting" display="UTM Easting" xr:uid="{00000000-0004-0000-0100-000028000000}"/>
    <hyperlink ref="D270" location="p_utmnorthing" display="UTM Northing" xr:uid="{00000000-0004-0000-0100-000029000000}"/>
    <hyperlink ref="D271" location="p_lsd" display="LSD" xr:uid="{00000000-0004-0000-0100-00002A000000}"/>
    <hyperlink ref="D272" location="p_quarter" display="Quarter" xr:uid="{00000000-0004-0000-0100-00002B000000}"/>
    <hyperlink ref="D273" location="p_section" display="Section" xr:uid="{00000000-0004-0000-0100-00002C000000}"/>
    <hyperlink ref="D274" location="p_township" display="Township" xr:uid="{00000000-0004-0000-0100-00002D000000}"/>
    <hyperlink ref="D275" location="p_range" display="Range" xr:uid="{00000000-0004-0000-0100-00002E000000}"/>
    <hyperlink ref="D276" location="p_meridian" display="Meridian" xr:uid="{00000000-0004-0000-0100-00002F000000}"/>
    <hyperlink ref="D277" location="p_waypoint" display="Waypoint/Track Name" xr:uid="{00000000-0004-0000-0100-000030000000}"/>
    <hyperlink ref="D280" location="p_sfid" display="Source Feature (SF) ID (Hidden, for internal use)" xr:uid="{00000000-0004-0000-0100-000031000000}"/>
    <hyperlink ref="D243:D244" location="p_scientific" display="Species Name" xr:uid="{00000000-0004-0000-0100-000032000000}"/>
    <hyperlink ref="D246" location="p_confidence" display="Confidence Level" xr:uid="{00000000-0004-0000-0100-000033000000}"/>
    <hyperlink ref="D247" location="p_idsource" display="Identification Source" xr:uid="{00000000-0004-0000-0100-000034000000}"/>
    <hyperlink ref="D248" location="p_taxonname" display="Taxon Name Used in Identification Source" xr:uid="{00000000-0004-0000-0100-000035000000}"/>
    <hyperlink ref="D249" location="p_idchar" display="Identification characteristics" xr:uid="{00000000-0004-0000-0100-000036000000}"/>
    <hyperlink ref="D281" location="p_numind" display="# of Individuals" xr:uid="{00000000-0004-0000-0100-000037000000}"/>
    <hyperlink ref="D282" location="p_numindcountestimate" display="# of Individuals - Count or Estimate?" xr:uid="{00000000-0004-0000-0100-000038000000}"/>
    <hyperlink ref="D283" location="p_numindcomments" display="# of Individuals Comments" xr:uid="{00000000-0004-0000-0100-000039000000}"/>
    <hyperlink ref="D284" location="p_numgroups" display="# of Groups" xr:uid="{00000000-0004-0000-0100-00003A000000}"/>
    <hyperlink ref="D285" location="p_numgroupscountestimate" display="# of Groups - Count or Estimate?" xr:uid="{00000000-0004-0000-0100-00003B000000}"/>
    <hyperlink ref="D286" location="p_areaoccupied" display="Area Occupied (m2)" xr:uid="{00000000-0004-0000-0100-00003C000000}"/>
    <hyperlink ref="D287" location="p_percentcover" display="Percent Cover (%)" xr:uid="{00000000-0004-0000-0100-00003D000000}"/>
    <hyperlink ref="D288" location="p_popdist" display="Population Distribution" xr:uid="{00000000-0004-0000-0100-00003E000000}"/>
    <hyperlink ref="D289" location="p_popnativeintroduced" display="Population: Native Or Introduced?" xr:uid="{00000000-0004-0000-0100-00003F000000}"/>
    <hyperlink ref="D290" location="p_leaf" display="% Leaf" xr:uid="{00000000-0004-0000-0100-000040000000}"/>
    <hyperlink ref="D291" location="p_bud" display="% Bud" xr:uid="{00000000-0004-0000-0100-000041000000}"/>
    <hyperlink ref="D292" location="p_seed" display="% Seed" xr:uid="{00000000-0004-0000-0100-000042000000}"/>
    <hyperlink ref="D293" location="p_dormant" display="% Dormant" xr:uid="{00000000-0004-0000-0100-000043000000}"/>
    <hyperlink ref="D294" location="p_flower" display="% Flower" xr:uid="{00000000-0004-0000-0100-000044000000}"/>
    <hyperlink ref="D295" location="p_fruit" display="% Fruit" xr:uid="{00000000-0004-0000-0100-000045000000}"/>
    <hyperlink ref="D296:D299" location="p_wetland" display="Dominant Wetland Habitat" xr:uid="{00000000-0004-0000-0100-000046000000}"/>
    <hyperlink ref="D300" location="p_upland" display="Dominant Upland Habitat" xr:uid="{00000000-0004-0000-0100-000047000000}"/>
    <hyperlink ref="D301" location="p_anthropogenic" display="Anthropogenic Feature" xr:uid="{00000000-0004-0000-0100-000048000000}"/>
    <hyperlink ref="D302" location="p_assocveg" display="Associated Vegetation" xr:uid="{00000000-0004-0000-0100-000049000000}"/>
    <hyperlink ref="D303" location="p_substrate" display="Substrate" xr:uid="{00000000-0004-0000-0100-00004A000000}"/>
    <hyperlink ref="D304" location="p_soiltexture" display="Soil Texture" xr:uid="{00000000-0004-0000-0100-00004B000000}"/>
    <hyperlink ref="D305" location="p_moisture" display="Soil Moisture" xr:uid="{00000000-0004-0000-0100-00004C000000}"/>
    <hyperlink ref="D306" location="p_light" display="Light" xr:uid="{00000000-0004-0000-0100-00004D000000}"/>
    <hyperlink ref="D307" location="p_slopeposition" display="Slope Position" xr:uid="{00000000-0004-0000-0100-00004E000000}"/>
    <hyperlink ref="D308" location="p_slope" display="Slope" xr:uid="{00000000-0004-0000-0100-00004F000000}"/>
    <hyperlink ref="D309" location="p_aspect" display="Aspect" xr:uid="{00000000-0004-0000-0100-000050000000}"/>
    <hyperlink ref="D310" location="p_elevation" display="Elevation" xr:uid="{00000000-0004-0000-0100-000051000000}"/>
    <hyperlink ref="D311" location="p_landuse" display="Landuse" xr:uid="{00000000-0004-0000-0100-000052000000}"/>
    <hyperlink ref="D312" location="p_threats" display="Threats" xr:uid="{00000000-0004-0000-0100-000053000000}"/>
    <hyperlink ref="D313" location="p_ecosite" display="Range Ecosite" xr:uid="{00000000-0004-0000-0100-000054000000}"/>
    <hyperlink ref="D314" location="p_ecozone" display="Forest Ecozone Code" xr:uid="{00000000-0004-0000-0100-000055000000}"/>
    <hyperlink ref="D315" location="p_ecositecode" display="Forest Ecosite Code" xr:uid="{00000000-0004-0000-0100-000056000000}"/>
    <hyperlink ref="D316" location="p_habitatdescription" display="Habitat Description" xr:uid="{00000000-0004-0000-0100-000057000000}"/>
    <hyperlink ref="D317" location="p_photographtaken" display="Photograph Taken?" xr:uid="{00000000-0004-0000-0100-000058000000}"/>
    <hyperlink ref="D318" location="p_photographname" display="Photograph Name(s)" xr:uid="{00000000-0004-0000-0100-000059000000}"/>
    <hyperlink ref="D319" location="p_photolocation" display="Photo Location (Hidden, internal use)" xr:uid="{00000000-0004-0000-0100-00005A000000}"/>
    <hyperlink ref="D320" location="p_sampletaken" display="Sample Taken?" xr:uid="{00000000-0004-0000-0100-00005B000000}"/>
    <hyperlink ref="D321" location="p_repository" display="Repository" xr:uid="{00000000-0004-0000-0100-00005C000000}"/>
    <hyperlink ref="D322" location="p_assessionnumber" display="Accession Number" xr:uid="{00000000-0004-0000-0100-00005D000000}"/>
    <hyperlink ref="D323" location="p_uniquerecordid" display="Unique Record Identifier (Rec_No)" xr:uid="{00000000-0004-0000-0100-00005E000000}"/>
    <hyperlink ref="D324" location="p_comments" display="Comments" xr:uid="{00000000-0004-0000-0100-00005F000000}"/>
    <hyperlink ref="D55" location="s_time" display="Time (24hr clock)" xr:uid="{00000000-0004-0000-0100-000060000000}"/>
    <hyperlink ref="D45" location="s_surveyprotocol" display="Survey Protocol" xr:uid="{00000000-0004-0000-0100-000061000000}"/>
    <hyperlink ref="D46" location="s_surveymethods" display="Survey Methods" xr:uid="{00000000-0004-0000-0100-000062000000}"/>
    <hyperlink ref="D47" location="s_transportation" display="Transportation Mode" xr:uid="{00000000-0004-0000-0100-000063000000}"/>
    <hyperlink ref="D48" location="s_othermethod" display="Other Methodology: Please Describe" xr:uid="{00000000-0004-0000-0100-000064000000}"/>
    <hyperlink ref="D49" location="s_surveycrew" display="Survey Crew" xr:uid="{00000000-0004-0000-0100-000065000000}"/>
    <hyperlink ref="D72:D86" location="s_windspeed" display="Wind Speed (Beaufort Scale)" xr:uid="{00000000-0004-0000-0100-000066000000}"/>
    <hyperlink ref="D87" location="s_precipitation" display="Precipitation" xr:uid="{00000000-0004-0000-0100-000067000000}"/>
    <hyperlink ref="D88" location="s_cloudcover" display="Cloud Cover" xr:uid="{00000000-0004-0000-0100-000068000000}"/>
    <hyperlink ref="D89" location="s_temperature" display="Temperature (°C)" xr:uid="{00000000-0004-0000-0100-000069000000}"/>
    <hyperlink ref="D90:D96" location="s_moonlight" display="Moonlight" xr:uid="{00000000-0004-0000-0100-00006A000000}"/>
    <hyperlink ref="D97:D103" location="s_ambientnoise" display="Ambient Noise" xr:uid="{00000000-0004-0000-0100-00006B000000}"/>
    <hyperlink ref="D104" location="s_snowage" display="Snow Age (days)" xr:uid="{00000000-0004-0000-0100-00006C000000}"/>
    <hyperlink ref="D105" location="s_snowdepth" display="Snow Depth (cm)" xr:uid="{00000000-0004-0000-0100-00006D000000}"/>
    <hyperlink ref="D106:D114" location="s_snowtexture" display="Snow Texture" xr:uid="{00000000-0004-0000-0100-00006E000000}"/>
    <hyperlink ref="D115" location="s_snowcoverage" display="Snow Coverage" xr:uid="{00000000-0004-0000-0100-00006F000000}"/>
    <hyperlink ref="D125" location="s_eosurveyarea" display="Is entire EO contained within survey area?" xr:uid="{00000000-0004-0000-0100-000070000000}"/>
    <hyperlink ref="D126" location="s_eosuitablehabitat" display="Suitable habitat present inside surveyed area?" xr:uid="{00000000-0004-0000-0100-000071000000}"/>
    <hyperlink ref="D127" location="s_eohabitats" display="Describe habitats encountered in survey area." xr:uid="{00000000-0004-0000-0100-000072000000}"/>
    <hyperlink ref="D128" location="s_eosuitablehabitatoutside" display="Suitable habitat present outside surveyed area? If so, describe." xr:uid="{00000000-0004-0000-0100-000073000000}"/>
    <hyperlink ref="D129" location="s_eothreats" display="Comment on any threats if observed in the area that could significantly impact the species. " xr:uid="{00000000-0004-0000-0100-000074000000}"/>
    <hyperlink ref="D130" location="s_eositeconditions" display="Were the site conditions such that the species may have gone unnoticed or have been unidentifiable? " xr:uid="{00000000-0004-0000-0100-000075000000}"/>
    <hyperlink ref="D131" location="s_eoassociatedspecies" display="Were associated species surveyed for? If so, which ones, and were they detected?" xr:uid="{00000000-0004-0000-0100-000076000000}"/>
    <hyperlink ref="D132" location="s_eolookalike" display="Were any look-alike species detected, and if so, which ones?" xr:uid="{00000000-0004-0000-0100-000077000000}"/>
    <hyperlink ref="D133" location="s_eofailedcomments" display="Failed Search Comments" xr:uid="{00000000-0004-0000-0100-000078000000}"/>
    <hyperlink ref="D181" location="a_adultmales" display="Abundance: Adult Males" xr:uid="{00000000-0004-0000-0100-000079000000}"/>
    <hyperlink ref="D182" location="a_adultfemales" display="Abundance: Adult Females" xr:uid="{00000000-0004-0000-0100-00007A000000}"/>
    <hyperlink ref="D183" location="a_juveniles" display="Abundance: Juveniles/Young-Of-Year" xr:uid="{00000000-0004-0000-0100-00007B000000}"/>
    <hyperlink ref="D180" location="a_adultsunknowngender" display="Abundance: Adults Unknown Gender" xr:uid="{00000000-0004-0000-0100-00007C000000}"/>
    <hyperlink ref="D184" location="a_otherlifestage" display="Abundance: Other Life Stage/Gender" xr:uid="{00000000-0004-0000-0100-00007D000000}"/>
    <hyperlink ref="D185" location="a_otherlifestagedescription" display="Abundance: Other Life Stage/Gender Description" xr:uid="{00000000-0004-0000-0100-00007E000000}"/>
    <hyperlink ref="D122:G122" r:id="rId3" display="For more information on SKCDC element occurrences and rankings, see the SKCDC training manual." xr:uid="{00000000-0004-0000-0100-00007F000000}"/>
    <hyperlink ref="D186:D190" location="a_abundanceestimation" display="Abundance Estimation" xr:uid="{00000000-0004-0000-0100-000080000000}"/>
    <hyperlink ref="D69" location="s_numquadrats" display="Number of Quadrats/ Transects (n)" xr:uid="{00000000-0004-0000-0100-000081000000}"/>
    <hyperlink ref="D68" location="s_quadratwidth" display="Quadrat/Transect Width (m)" xr:uid="{00000000-0004-0000-0100-000082000000}"/>
    <hyperlink ref="D67" location="s_quadratlength" display="Quadrat/Transect Length (m)" xr:uid="{00000000-0004-0000-0100-000083000000}"/>
    <hyperlink ref="D117" location="s_flightspeed" display="Flight Speed (mph)" xr:uid="{00000000-0004-0000-0100-000084000000}"/>
    <hyperlink ref="D116" location="s_flightheight" display="Flight Height (m)" xr:uid="{00000000-0004-0000-0100-000085000000}"/>
    <hyperlink ref="D118" location="s_distancesearched" display="Distance Searched (m)" xr:uid="{00000000-0004-0000-0100-000086000000}"/>
    <hyperlink ref="D61" location="s_datum" tooltip="Click to go to field." display="Datum" xr:uid="{00000000-0004-0000-0100-000087000000}"/>
    <hyperlink ref="D62" location="s_latitude" tooltip="Click to go to field." display="Latitude (decimal degrees)" xr:uid="{00000000-0004-0000-0100-000088000000}"/>
    <hyperlink ref="D63" location="s_longitude" tooltip="Click to go to field." display="Longitude (decimal degrees)" xr:uid="{00000000-0004-0000-0100-000089000000}"/>
    <hyperlink ref="D64" location="s_utmzone" tooltip="Click to go to field." display="UTM Zone" xr:uid="{00000000-0004-0000-0100-00008A000000}"/>
    <hyperlink ref="D65" location="s_easting" tooltip="Click to go to field." display="UTM Easting" xr:uid="{00000000-0004-0000-0100-00008B000000}"/>
    <hyperlink ref="D66" location="s_northing" tooltip="Click to go to field." display="UTM Northing" xr:uid="{00000000-0004-0000-0100-00008C000000}"/>
    <hyperlink ref="D57" location="s_location" display="Location Description" xr:uid="{00000000-0004-0000-0100-00008D000000}"/>
    <hyperlink ref="D218" location="a_residence" display="Residence" xr:uid="{00000000-0004-0000-0100-00008E000000}"/>
    <hyperlink ref="D219" location="a_residencedescription" display="Residence Description" xr:uid="{00000000-0004-0000-0100-00008F000000}"/>
    <hyperlink ref="D123" location="w_eo_id" display="Unique/Element Occurrence (EO) ID" xr:uid="{00000000-0004-0000-0100-000090000000}"/>
    <hyperlink ref="E124" r:id="rId4" xr:uid="{00000000-0004-0000-0100-000091000000}"/>
    <hyperlink ref="D176" location="a_elementoccurrenceid" display="Element Occurrence (EO) ID" xr:uid="{00000000-0004-0000-0100-000092000000}"/>
    <hyperlink ref="E177" r:id="rId5" xr:uid="{00000000-0004-0000-0100-000093000000}"/>
    <hyperlink ref="D278" location="p_eoid" display="Element Occurrence (EO) ID" xr:uid="{00000000-0004-0000-0100-000094000000}"/>
    <hyperlink ref="E279" r:id="rId6" xr:uid="{00000000-0004-0000-0100-000095000000}"/>
    <hyperlink ref="D123:D124" location="s_eoid" display="Element Occurrence (EO) ID" xr:uid="{00000000-0004-0000-0100-000096000000}"/>
    <hyperlink ref="D168" location="a_directionfromobserver" display="Direction from Observer" xr:uid="{00000000-0004-0000-0100-000097000000}"/>
    <hyperlink ref="D179" location="a_unknowngenderage" display="Abundance: Unknown Gender/Age" xr:uid="{00000000-0004-0000-0100-000098000000}"/>
    <hyperlink ref="E298" r:id="rId7" xr:uid="{00000000-0004-0000-0100-000099000000}"/>
    <hyperlink ref="E298:G298" r:id="rId8" display="https://pubs.er.usgs.gov/publication/rp92" xr:uid="{00000000-0004-0000-0100-00009A000000}"/>
    <hyperlink ref="E223" r:id="rId9" xr:uid="{00000000-0004-0000-0100-00009B000000}"/>
    <hyperlink ref="E223:G223" r:id="rId10" display="https://pubs.er.usgs.gov/publication/rp92" xr:uid="{00000000-0004-0000-0100-00009C000000}"/>
    <hyperlink ref="D58" location="s_routetrack" tooltip="Click to go to field." display="Route/Track Name" xr:uid="{00000000-0004-0000-0100-00009D000000}"/>
    <hyperlink ref="D192" location="a_breedingbirdstatus" display="Breeding Bird Status" xr:uid="{00000000-0004-0000-0100-00009E000000}"/>
    <hyperlink ref="E193" r:id="rId11" xr:uid="{00000000-0004-0000-0100-00009F000000}"/>
    <hyperlink ref="D51" location="s_permitnumbermonitor" display="Permit Number when observation was first made or year if unknown" xr:uid="{00000000-0004-0000-0100-0000A0000000}"/>
    <hyperlink ref="D52" location="s_surveyvisit" display="Survey Visit Number" xr:uid="{00000000-0004-0000-0100-0000A1000000}"/>
    <hyperlink ref="D53" location="s_date" display="Date (yyyy-mm-dd)" xr:uid="{00000000-0004-0000-0100-0000A2000000}"/>
    <hyperlink ref="D50" location="s_surveyid" display="Survey Site Unique Name/ID" xr:uid="{00000000-0004-0000-0100-0000A3000000}"/>
    <hyperlink ref="C8:D8" location="AttHelpAnimal" display="Animal Observation Data" xr:uid="{00000000-0004-0000-0100-0000A4000000}"/>
    <hyperlink ref="C7" location="AttHelpSurvey" display="Survey Data" xr:uid="{00000000-0004-0000-0100-0000A5000000}"/>
    <hyperlink ref="G41" location="AttHelpTop" display="[back to top button]" xr:uid="{00000000-0004-0000-0100-0000A6000000}"/>
    <hyperlink ref="D13" location="ss_surveyprotocol" display="Survey Protocol" xr:uid="{00000000-0004-0000-0100-0000A7000000}"/>
    <hyperlink ref="D14" location="ss_protocolversion" display="Protocol Version" xr:uid="{00000000-0004-0000-0100-0000A8000000}"/>
    <hyperlink ref="D37" location="ss_observationsrecorded" display="Observations Recorded?" xr:uid="{00000000-0004-0000-0100-0000A9000000}"/>
    <hyperlink ref="D38" location="ss_targetspecies" display="Inventory-type protocols: rare species detected? Targetted protocols: target species detected?" xr:uid="{00000000-0004-0000-0100-0000AA000000}"/>
    <hyperlink ref="C6:D6" location="AttHelpSurveySummary" display="Survey Summary" xr:uid="{00000000-0004-0000-0100-0000AB000000}"/>
    <hyperlink ref="D36" location="ss_amphibiantarget" display="Amphibians: Target Species" xr:uid="{00000000-0004-0000-0100-0000AC000000}"/>
    <hyperlink ref="D39" location="ss_comments" display="Comments" xr:uid="{00000000-0004-0000-0100-0000AD000000}"/>
    <hyperlink ref="D139" location="a_scientificname" display="Species Name" xr:uid="{00000000-0004-0000-0100-0000AE000000}"/>
    <hyperlink ref="E193:G193" r:id="rId12" display="https://sk.birdatlas.ca/wp-content/uploads/2018/08/SK-Breeding-Bird-Atlas-BE-Codes-2018-07-05.pdf" xr:uid="{00000000-0004-0000-0100-0000AF000000}"/>
    <hyperlink ref="D237" location="a_comments" tooltip="Click to go to field." display="Comments" xr:uid="{00000000-0004-0000-0100-0000B0000000}"/>
    <hyperlink ref="D231" location="a_photographtaken" display="Photograph Taken?" xr:uid="{00000000-0004-0000-0100-0000B1000000}"/>
    <hyperlink ref="D232" location="p_photographname" display="Photograph Name(s)" xr:uid="{00000000-0004-0000-0100-0000B2000000}"/>
    <hyperlink ref="D233" location="a_sampletaken" display="Sample Taken?" xr:uid="{00000000-0004-0000-0100-0000B3000000}"/>
    <hyperlink ref="D234" location="a_repository" display="Repository" xr:uid="{00000000-0004-0000-0100-0000B4000000}"/>
    <hyperlink ref="D235" location="a_accessionnumber" display="Accession Number" xr:uid="{00000000-0004-0000-0100-0000B5000000}"/>
    <hyperlink ref="D236" location="a_uniquerecordidentifier" display="Unique Record Identifier (Rec_No)" xr:uid="{00000000-0004-0000-0100-0000B6000000}"/>
    <hyperlink ref="D227" location="a_slope" display="Slope" xr:uid="{00000000-0004-0000-0100-0000B7000000}"/>
    <hyperlink ref="D228" location="a_aspect" display="Aspect" xr:uid="{00000000-0004-0000-0100-0000B8000000}"/>
    <hyperlink ref="D230" location="a_habitatdescription" display="Habitat Description" xr:uid="{00000000-0004-0000-0100-0000B9000000}"/>
    <hyperlink ref="D229" location="a_associatedvegetation" display="Associated Vegetation" xr:uid="{00000000-0004-0000-0100-0000BA000000}"/>
    <hyperlink ref="D153" location="a_sensitivedatapublicationdate" display="Sensitive Data: Publication Date" xr:uid="{00000000-0004-0000-0100-0000BB000000}"/>
    <hyperlink ref="D156" location="a_organization" tooltip="Click to go to field." display="Organization" xr:uid="{00000000-0004-0000-0100-0000BC000000}"/>
    <hyperlink ref="D155" location="a_observername" tooltip="Click to go to field." display="Observer Name(s)" xr:uid="{00000000-0004-0000-0100-0000BD000000}"/>
    <hyperlink ref="D155:D156" location="AttributeHelp!A1" tooltip="Click to go to field." display="Observer Name(s)" xr:uid="{00000000-0004-0000-0100-0000BE000000}"/>
    <hyperlink ref="D154" location="a_surveysiteuniquenameid" tooltip="Click to go to field." display="Survey Site Unique Name/ID" xr:uid="{00000000-0004-0000-0100-0000BF000000}"/>
    <hyperlink ref="D152" location="a_sensitivedataexplanation" tooltip="Click to go to field." display="Sensitive Data: Explanation" xr:uid="{00000000-0004-0000-0100-0000C0000000}"/>
    <hyperlink ref="D151" location="a_reasonfordatasensitivity" tooltip="Click to go to field." display="Reason for Data Sensitivity" xr:uid="{00000000-0004-0000-0100-0000C1000000}"/>
    <hyperlink ref="D148" location="a_sensitivedata" tooltip="Click to go to field." display="Sensitive Data (True/False)" xr:uid="{00000000-0004-0000-0100-0000C2000000}"/>
    <hyperlink ref="D146" location="a_stoptime" tooltip="Click to go to field." display="Stop Time (24hr clock)" xr:uid="{00000000-0004-0000-0100-0000C3000000}"/>
    <hyperlink ref="D145" location="a_starttime" tooltip="Click to go to field." display="Start Time (24hr clock)" xr:uid="{00000000-0004-0000-0100-0000C4000000}"/>
    <hyperlink ref="D144" location="a_enddate" tooltip="Click to go to field." display="End Date (yyyy-mm-dd)" xr:uid="{00000000-0004-0000-0100-0000C5000000}"/>
    <hyperlink ref="D143" location="a_date_" tooltip="Click to go to field." display="Date (yyyy-mm-dd)" xr:uid="{00000000-0004-0000-0100-0000C6000000}"/>
    <hyperlink ref="D15" location="ss_surveyauthorization" display="Survey Authorization" xr:uid="{00000000-0004-0000-0100-0000C7000000}"/>
    <hyperlink ref="D16" location="ss_surveycompleted" display="Survey Completed as per Requirements in Protocol" xr:uid="{00000000-0004-0000-0100-0000C8000000}"/>
    <hyperlink ref="D17" location="ss_entireprojectfootprint" display="Was the entire project footprint surveyed" xr:uid="{00000000-0004-0000-0100-0000C9000000}"/>
    <hyperlink ref="D18:D35" location="ss_surveynotcompleted" display="Survey Not or Partially Completed Rationale" xr:uid="{00000000-0004-0000-0100-0000CA000000}"/>
    <hyperlink ref="C9:D9" location="AttHelpPlant" display="Plant Observation Data" xr:uid="{00000000-0004-0000-0100-0000CB000000}"/>
    <hyperlink ref="D119" location="s_surveycomments" display="Survey Comments" xr:uid="{00000000-0004-0000-0100-0000CC000000}"/>
    <hyperlink ref="E140" r:id="rId13" display="http://www.biodiversity.sk.ca/SppList.htm" xr:uid="{00000000-0004-0000-0100-0000CD000000}"/>
    <hyperlink ref="C10:D10" location="AttHelpAbbrev" display="Abbreviations &amp; Acronyms" xr:uid="{00000000-0004-0000-0100-0000CE000000}"/>
    <hyperlink ref="G326" location="AttHelpTop" display="[back to top button]" xr:uid="{00000000-0004-0000-0100-0000CF000000}"/>
    <hyperlink ref="E140:G140" r:id="rId14" display="http://biodiversity.sk.ca/SppList.htm" xr:uid="{00000000-0004-0000-0100-0000D0000000}"/>
    <hyperlink ref="E244:G244" r:id="rId15" display="http://biodiversity.sk.ca/SppList.htm" xr:uid="{00000000-0004-0000-0100-0000D1000000}"/>
    <hyperlink ref="D147" location="a_birdinterval" display="Bird Point Count Interval (minutes)" xr:uid="{00000000-0004-0000-0100-0000D2000000}"/>
    <hyperlink ref="D54" location="s_enddate" display="End Date (yyyy-mm-dd)" xr:uid="{00000000-0004-0000-0100-0000D3000000}"/>
    <hyperlink ref="D56" location="s_endtime" display="End Time (24hr clock)" xr:uid="{00000000-0004-0000-0100-0000D4000000}"/>
    <hyperlink ref="E164:G164" r:id="rId16" display="The Plot Coordinates tool in HABISask can be used if you wish to test out where your coordinates are appearing on the map." xr:uid="{00000000-0004-0000-0100-0000D5000000}"/>
    <hyperlink ref="E268:G268" r:id="rId17" display="The Plot Coordinates tool in HABISask can be used if you wish to test out where your coordinates are appearing on the map." xr:uid="{00000000-0004-0000-0100-0000D6000000}"/>
    <hyperlink ref="F24" r:id="rId18" xr:uid="{00000000-0004-0000-0100-0000D7000000}"/>
    <hyperlink ref="D220" location="a_healthstatus" display="Health Status" xr:uid="{00000000-0004-0000-0100-0000D8000000}"/>
  </hyperlinks>
  <pageMargins left="0.7" right="0.7" top="0.75" bottom="0.75" header="0.3" footer="0.3"/>
  <pageSetup scale="58" fitToHeight="0" orientation="portrait"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J31"/>
  <sheetViews>
    <sheetView workbookViewId="0">
      <selection activeCell="A6" sqref="A6"/>
    </sheetView>
  </sheetViews>
  <sheetFormatPr defaultRowHeight="20.100000000000001" customHeight="1" x14ac:dyDescent="0.25"/>
  <cols>
    <col min="1" max="1" width="28.42578125" style="375" customWidth="1"/>
    <col min="2" max="2" width="15.85546875" style="174" customWidth="1"/>
    <col min="3" max="3" width="40.85546875" style="376" bestFit="1" customWidth="1"/>
    <col min="4" max="4" width="19.28515625" style="376" customWidth="1"/>
    <col min="5" max="5" width="38.28515625" style="376" customWidth="1"/>
    <col min="6" max="6" width="20" style="329" customWidth="1"/>
    <col min="7" max="7" width="23.42578125" style="377" customWidth="1"/>
    <col min="8" max="8" width="12.7109375" style="174" customWidth="1"/>
    <col min="9" max="9" width="32" style="201" customWidth="1"/>
    <col min="10" max="10" width="56" style="400" customWidth="1"/>
    <col min="11" max="16384" width="9.140625" style="329"/>
  </cols>
  <sheetData>
    <row r="1" spans="1:10" ht="20.100000000000001" customHeight="1" x14ac:dyDescent="0.25">
      <c r="A1" s="960" t="s">
        <v>5872</v>
      </c>
      <c r="B1" s="961"/>
      <c r="C1" s="961"/>
      <c r="D1" s="961"/>
      <c r="E1" s="961"/>
      <c r="F1" s="961"/>
      <c r="G1" s="962"/>
    </row>
    <row r="2" spans="1:10" s="1" customFormat="1" ht="18.75" x14ac:dyDescent="0.3">
      <c r="A2" s="373" t="s">
        <v>54</v>
      </c>
      <c r="B2" s="374"/>
      <c r="C2" s="374"/>
      <c r="D2" s="374"/>
      <c r="E2" s="374"/>
      <c r="F2" s="374"/>
      <c r="G2" s="501"/>
      <c r="H2" s="397" t="s">
        <v>622</v>
      </c>
      <c r="I2" s="392"/>
      <c r="J2" s="533" t="s">
        <v>132</v>
      </c>
    </row>
    <row r="3" spans="1:10" s="1" customFormat="1" ht="15" x14ac:dyDescent="0.25">
      <c r="A3" s="499" t="s">
        <v>623</v>
      </c>
      <c r="B3" s="495"/>
      <c r="C3" s="495"/>
      <c r="D3" s="495"/>
      <c r="E3" s="495"/>
      <c r="F3" s="495"/>
      <c r="G3" s="502"/>
      <c r="H3" s="397"/>
      <c r="I3" s="392"/>
      <c r="J3" s="533"/>
    </row>
    <row r="4" spans="1:10" s="1" customFormat="1" ht="48" customHeight="1" x14ac:dyDescent="0.25">
      <c r="A4" s="959" t="s">
        <v>624</v>
      </c>
      <c r="B4" s="959"/>
      <c r="C4" s="959"/>
      <c r="D4" s="959"/>
      <c r="E4" s="959"/>
      <c r="F4" s="959"/>
      <c r="G4" s="377" t="s">
        <v>625</v>
      </c>
      <c r="H4" s="957" t="s">
        <v>626</v>
      </c>
      <c r="I4" s="958"/>
      <c r="J4" s="377" t="s">
        <v>627</v>
      </c>
    </row>
    <row r="5" spans="1:10" ht="46.5" customHeight="1" x14ac:dyDescent="0.25">
      <c r="A5" s="531" t="s">
        <v>628</v>
      </c>
      <c r="B5" s="420" t="s">
        <v>629</v>
      </c>
      <c r="C5" s="343" t="s">
        <v>94</v>
      </c>
      <c r="D5" s="343" t="s">
        <v>96</v>
      </c>
      <c r="E5" s="343" t="s">
        <v>630</v>
      </c>
      <c r="F5" s="531" t="s">
        <v>100</v>
      </c>
      <c r="G5" s="422" t="s">
        <v>125</v>
      </c>
      <c r="H5" s="420" t="s">
        <v>128</v>
      </c>
      <c r="I5" s="422" t="s">
        <v>130</v>
      </c>
      <c r="J5" s="532" t="s">
        <v>133</v>
      </c>
    </row>
    <row r="6" spans="1:10" s="1" customFormat="1" ht="20.100000000000001" customHeight="1" x14ac:dyDescent="0.25">
      <c r="A6" s="200" t="s">
        <v>631</v>
      </c>
      <c r="B6" s="498">
        <v>43922</v>
      </c>
      <c r="C6" s="174" t="s">
        <v>632</v>
      </c>
      <c r="D6" s="174"/>
      <c r="E6" s="174" t="s">
        <v>633</v>
      </c>
      <c r="G6" s="400" t="s">
        <v>634</v>
      </c>
      <c r="H6" s="174" t="s">
        <v>633</v>
      </c>
      <c r="I6" s="201" t="s">
        <v>633</v>
      </c>
      <c r="J6" s="400"/>
    </row>
    <row r="7" spans="1:10" s="1" customFormat="1" ht="20.100000000000001" customHeight="1" x14ac:dyDescent="0.25">
      <c r="A7" s="200" t="s">
        <v>635</v>
      </c>
      <c r="B7" s="498">
        <v>43831</v>
      </c>
      <c r="C7" s="174" t="s">
        <v>636</v>
      </c>
      <c r="D7" s="174"/>
      <c r="E7" s="174" t="s">
        <v>637</v>
      </c>
      <c r="F7" s="1" t="s">
        <v>109</v>
      </c>
      <c r="G7" s="400" t="s">
        <v>638</v>
      </c>
      <c r="H7" s="174" t="s">
        <v>633</v>
      </c>
      <c r="I7" s="201" t="s">
        <v>633</v>
      </c>
      <c r="J7" s="400" t="s">
        <v>639</v>
      </c>
    </row>
    <row r="8" spans="1:10" ht="20.100000000000001" customHeight="1" x14ac:dyDescent="0.25">
      <c r="A8" s="375" t="s">
        <v>640</v>
      </c>
      <c r="C8" s="376" t="s">
        <v>636</v>
      </c>
    </row>
    <row r="9" spans="1:10" s="1" customFormat="1" ht="20.100000000000001" customHeight="1" x14ac:dyDescent="0.25">
      <c r="A9" s="200" t="s">
        <v>641</v>
      </c>
      <c r="B9" s="174"/>
      <c r="C9" s="174"/>
      <c r="D9" s="174"/>
      <c r="E9" s="174"/>
      <c r="G9" s="400"/>
      <c r="H9" s="174"/>
      <c r="I9" s="201"/>
      <c r="J9" s="400"/>
    </row>
    <row r="10" spans="1:10" s="1" customFormat="1" ht="20.100000000000001" customHeight="1" x14ac:dyDescent="0.25">
      <c r="A10" s="200" t="s">
        <v>642</v>
      </c>
      <c r="B10" s="174"/>
      <c r="C10" s="174"/>
      <c r="D10" s="174"/>
      <c r="E10" s="174"/>
      <c r="G10" s="400"/>
      <c r="H10" s="174"/>
      <c r="I10" s="201"/>
      <c r="J10" s="400"/>
    </row>
    <row r="11" spans="1:10" s="1" customFormat="1" ht="20.100000000000001" customHeight="1" x14ac:dyDescent="0.25">
      <c r="A11" s="200" t="s">
        <v>643</v>
      </c>
      <c r="B11" s="498">
        <v>43922</v>
      </c>
      <c r="C11" s="174" t="s">
        <v>632</v>
      </c>
      <c r="D11" s="174"/>
      <c r="E11" s="174" t="s">
        <v>633</v>
      </c>
      <c r="G11" s="400"/>
      <c r="H11" s="174" t="s">
        <v>633</v>
      </c>
      <c r="I11" s="201" t="s">
        <v>633</v>
      </c>
      <c r="J11" s="400"/>
    </row>
    <row r="12" spans="1:10" s="1" customFormat="1" ht="20.100000000000001" customHeight="1" x14ac:dyDescent="0.25">
      <c r="A12" s="200" t="s">
        <v>644</v>
      </c>
      <c r="B12" s="577">
        <v>43922</v>
      </c>
      <c r="C12" s="174" t="s">
        <v>632</v>
      </c>
      <c r="D12" s="174"/>
      <c r="E12" s="174" t="s">
        <v>633</v>
      </c>
      <c r="G12" s="400"/>
      <c r="H12" s="174" t="s">
        <v>637</v>
      </c>
      <c r="I12" s="201" t="s">
        <v>637</v>
      </c>
      <c r="J12" s="400"/>
    </row>
    <row r="13" spans="1:10" s="1" customFormat="1" ht="20.100000000000001" customHeight="1" x14ac:dyDescent="0.25">
      <c r="A13" s="200" t="s">
        <v>645</v>
      </c>
      <c r="B13" s="498">
        <v>41365</v>
      </c>
      <c r="C13" s="174" t="s">
        <v>632</v>
      </c>
      <c r="D13" s="174"/>
      <c r="E13" s="174" t="s">
        <v>633</v>
      </c>
      <c r="G13" s="400"/>
      <c r="H13" s="174" t="s">
        <v>637</v>
      </c>
      <c r="I13" s="201" t="s">
        <v>637</v>
      </c>
      <c r="J13" s="400"/>
    </row>
    <row r="14" spans="1:10" s="1" customFormat="1" ht="20.100000000000001" customHeight="1" x14ac:dyDescent="0.25">
      <c r="A14" s="200" t="s">
        <v>646</v>
      </c>
      <c r="B14" s="174"/>
      <c r="C14" s="174"/>
      <c r="D14" s="174"/>
      <c r="E14" s="174"/>
      <c r="G14" s="400"/>
      <c r="H14" s="174"/>
      <c r="I14" s="201"/>
      <c r="J14" s="400"/>
    </row>
    <row r="15" spans="1:10" s="1" customFormat="1" ht="20.100000000000001" customHeight="1" x14ac:dyDescent="0.25">
      <c r="A15" s="200" t="s">
        <v>647</v>
      </c>
      <c r="B15" s="498">
        <v>43922</v>
      </c>
      <c r="C15" s="174" t="s">
        <v>632</v>
      </c>
      <c r="D15" s="174"/>
      <c r="E15" s="174" t="s">
        <v>633</v>
      </c>
      <c r="G15" s="400"/>
      <c r="H15" s="174"/>
      <c r="I15" s="201"/>
      <c r="J15" s="400"/>
    </row>
    <row r="16" spans="1:10" s="1" customFormat="1" ht="20.100000000000001" customHeight="1" x14ac:dyDescent="0.25">
      <c r="A16" s="200" t="s">
        <v>5896</v>
      </c>
      <c r="B16" s="498"/>
      <c r="C16" s="174"/>
      <c r="D16" s="174"/>
      <c r="E16" s="174"/>
      <c r="G16" s="400"/>
      <c r="H16" s="174"/>
      <c r="I16" s="201"/>
      <c r="J16" s="400"/>
    </row>
    <row r="17" spans="1:10" s="1" customFormat="1" ht="20.100000000000001" customHeight="1" x14ac:dyDescent="0.25">
      <c r="A17" s="200" t="s">
        <v>648</v>
      </c>
      <c r="B17" s="174"/>
      <c r="C17" s="174"/>
      <c r="D17" s="174"/>
      <c r="E17" s="174"/>
      <c r="G17" s="400"/>
      <c r="H17" s="174"/>
      <c r="I17" s="201"/>
      <c r="J17" s="400"/>
    </row>
    <row r="18" spans="1:10" s="1" customFormat="1" ht="20.100000000000001" customHeight="1" x14ac:dyDescent="0.25">
      <c r="A18" s="200" t="s">
        <v>5895</v>
      </c>
      <c r="B18" s="174"/>
      <c r="C18" s="174"/>
      <c r="D18" s="174"/>
      <c r="E18" s="174"/>
      <c r="G18" s="400"/>
      <c r="H18" s="174"/>
      <c r="I18" s="201"/>
      <c r="J18" s="400"/>
    </row>
    <row r="19" spans="1:10" s="1" customFormat="1" ht="20.100000000000001" customHeight="1" x14ac:dyDescent="0.25">
      <c r="A19" s="200" t="s">
        <v>649</v>
      </c>
      <c r="B19" s="174"/>
      <c r="C19" s="174"/>
      <c r="D19" s="174"/>
      <c r="E19" s="174"/>
      <c r="G19" s="400"/>
      <c r="H19" s="174"/>
      <c r="I19" s="201"/>
      <c r="J19" s="400"/>
    </row>
    <row r="20" spans="1:10" s="1" customFormat="1" ht="20.100000000000001" customHeight="1" x14ac:dyDescent="0.25">
      <c r="A20" s="200" t="s">
        <v>650</v>
      </c>
      <c r="B20" s="174"/>
      <c r="C20" s="174"/>
      <c r="D20" s="174"/>
      <c r="E20" s="174"/>
      <c r="G20" s="400"/>
      <c r="H20" s="174"/>
      <c r="I20" s="201"/>
      <c r="J20" s="400"/>
    </row>
    <row r="21" spans="1:10" s="1" customFormat="1" ht="20.100000000000001" customHeight="1" x14ac:dyDescent="0.25">
      <c r="A21" s="200" t="s">
        <v>651</v>
      </c>
      <c r="B21" s="174"/>
      <c r="C21" s="174"/>
      <c r="D21" s="174"/>
      <c r="E21" s="174"/>
      <c r="G21" s="400"/>
      <c r="H21" s="174"/>
      <c r="I21" s="201"/>
      <c r="J21" s="400"/>
    </row>
    <row r="22" spans="1:10" s="1" customFormat="1" ht="20.100000000000001" customHeight="1" x14ac:dyDescent="0.25">
      <c r="A22" s="200" t="s">
        <v>652</v>
      </c>
      <c r="B22" s="174"/>
      <c r="C22" s="174"/>
      <c r="D22" s="174"/>
      <c r="E22" s="174"/>
      <c r="G22" s="400"/>
      <c r="H22" s="174"/>
      <c r="I22" s="201"/>
      <c r="J22" s="400"/>
    </row>
    <row r="23" spans="1:10" s="1" customFormat="1" ht="20.100000000000001" customHeight="1" x14ac:dyDescent="0.25">
      <c r="A23" s="200" t="s">
        <v>653</v>
      </c>
      <c r="B23" s="174"/>
      <c r="C23" s="174" t="s">
        <v>636</v>
      </c>
      <c r="D23" s="174"/>
      <c r="E23" s="174" t="s">
        <v>633</v>
      </c>
      <c r="G23" s="400"/>
      <c r="H23" s="174" t="s">
        <v>633</v>
      </c>
      <c r="I23" s="201" t="s">
        <v>633</v>
      </c>
      <c r="J23" s="400" t="s">
        <v>654</v>
      </c>
    </row>
    <row r="24" spans="1:10" s="1" customFormat="1" ht="20.100000000000001" customHeight="1" x14ac:dyDescent="0.25">
      <c r="A24" s="200" t="s">
        <v>655</v>
      </c>
      <c r="B24" s="174"/>
      <c r="C24" s="174"/>
      <c r="D24" s="174"/>
      <c r="E24" s="174"/>
      <c r="G24" s="400"/>
      <c r="H24" s="174"/>
      <c r="I24" s="201"/>
      <c r="J24" s="400"/>
    </row>
    <row r="25" spans="1:10" s="1" customFormat="1" ht="20.100000000000001" customHeight="1" x14ac:dyDescent="0.25">
      <c r="A25" s="200" t="s">
        <v>656</v>
      </c>
      <c r="B25" s="174"/>
      <c r="C25" s="174"/>
      <c r="D25" s="174"/>
      <c r="E25" s="174"/>
      <c r="G25" s="400"/>
      <c r="H25" s="174"/>
      <c r="I25" s="201"/>
      <c r="J25" s="400"/>
    </row>
    <row r="26" spans="1:10" s="1" customFormat="1" ht="20.100000000000001" customHeight="1" x14ac:dyDescent="0.25">
      <c r="A26" s="200" t="s">
        <v>657</v>
      </c>
      <c r="B26" s="174"/>
      <c r="C26" s="174"/>
      <c r="D26" s="174"/>
      <c r="E26" s="174"/>
      <c r="G26" s="400"/>
      <c r="H26" s="174"/>
      <c r="I26" s="201"/>
      <c r="J26" s="400"/>
    </row>
    <row r="27" spans="1:10" s="1" customFormat="1" ht="20.100000000000001" customHeight="1" x14ac:dyDescent="0.25">
      <c r="A27" s="200" t="s">
        <v>658</v>
      </c>
      <c r="B27" s="498">
        <v>44348</v>
      </c>
      <c r="C27" s="174" t="s">
        <v>632</v>
      </c>
      <c r="D27" s="174"/>
      <c r="E27" s="174" t="s">
        <v>633</v>
      </c>
      <c r="G27" s="400"/>
      <c r="H27" s="174" t="s">
        <v>633</v>
      </c>
      <c r="I27" s="201" t="s">
        <v>633</v>
      </c>
      <c r="J27" s="400"/>
    </row>
    <row r="28" spans="1:10" s="1" customFormat="1" ht="20.100000000000001" customHeight="1" x14ac:dyDescent="0.25">
      <c r="A28" s="200" t="s">
        <v>659</v>
      </c>
      <c r="B28" s="174" t="s">
        <v>660</v>
      </c>
      <c r="C28" s="174" t="s">
        <v>632</v>
      </c>
      <c r="D28" s="174"/>
      <c r="E28" s="174" t="s">
        <v>633</v>
      </c>
      <c r="G28" s="400"/>
      <c r="H28" s="174"/>
      <c r="I28" s="201"/>
      <c r="J28" s="400" t="s">
        <v>661</v>
      </c>
    </row>
    <row r="29" spans="1:10" s="1" customFormat="1" ht="20.100000000000001" customHeight="1" x14ac:dyDescent="0.25">
      <c r="A29" s="200" t="s">
        <v>662</v>
      </c>
      <c r="B29" s="174"/>
      <c r="C29" s="174"/>
      <c r="D29" s="174"/>
      <c r="E29" s="174"/>
      <c r="G29" s="400"/>
      <c r="H29" s="174"/>
      <c r="I29" s="201"/>
      <c r="J29" s="400"/>
    </row>
    <row r="30" spans="1:10" s="1" customFormat="1" ht="20.100000000000001" customHeight="1" x14ac:dyDescent="0.25">
      <c r="A30" s="200" t="s">
        <v>663</v>
      </c>
      <c r="B30" s="174"/>
      <c r="C30" s="174"/>
      <c r="D30" s="174"/>
      <c r="E30" s="174"/>
      <c r="G30" s="400"/>
      <c r="H30" s="174"/>
      <c r="I30" s="201"/>
      <c r="J30" s="400"/>
    </row>
    <row r="31" spans="1:10" s="1" customFormat="1" ht="20.100000000000001" customHeight="1" x14ac:dyDescent="0.25">
      <c r="A31" s="200" t="s">
        <v>664</v>
      </c>
      <c r="B31" s="174"/>
      <c r="C31" s="174"/>
      <c r="D31" s="174"/>
      <c r="E31" s="174"/>
      <c r="G31" s="400"/>
      <c r="H31" s="174"/>
      <c r="I31" s="201"/>
      <c r="J31" s="400"/>
    </row>
  </sheetData>
  <sortState xmlns:xlrd2="http://schemas.microsoft.com/office/spreadsheetml/2017/richdata2" ref="A27:A30">
    <sortCondition ref="A27"/>
  </sortState>
  <mergeCells count="3">
    <mergeCell ref="H4:I4"/>
    <mergeCell ref="A4:F4"/>
    <mergeCell ref="A1:G1"/>
  </mergeCells>
  <dataValidations count="9">
    <dataValidation type="list" allowBlank="1" showInputMessage="1" showErrorMessage="1" sqref="F6 F8:F1048576" xr:uid="{00000000-0002-0000-0200-000001000000}">
      <formula1>SurveyNotCompletedReason</formula1>
    </dataValidation>
    <dataValidation allowBlank="1" showInputMessage="1" showErrorMessage="1" errorTitle="Inappropriate Value" error="Please select a value from the drop-down list." sqref="A32:B1048576 B6:B11 B13:B31 A6:A31" xr:uid="{00000000-0002-0000-0200-000005000000}"/>
    <dataValidation type="list" allowBlank="1" showInputMessage="1" showErrorMessage="1" sqref="F7" xr:uid="{00000000-0002-0000-0200-000007000000}">
      <formula1>SurveyNotCompletedReason_Frogs</formula1>
    </dataValidation>
    <dataValidation type="whole" operator="equal" allowBlank="1" showInputMessage="1" showErrorMessage="1" sqref="A2:XFD5" xr:uid="{7C64EBF1-7AC3-4A08-AEBE-C850F8CA4242}">
      <formula1>1</formula1>
    </dataValidation>
    <dataValidation type="list" allowBlank="1" showInputMessage="1" showErrorMessage="1" errorTitle="Inappropriate Value" error="Please select a value from the drop-down list." sqref="D6:D1048576" xr:uid="{00000000-0002-0000-0200-000000000000}">
      <formula1>"Yes, No, Partially Completed"</formula1>
    </dataValidation>
    <dataValidation type="list" allowBlank="1" showInputMessage="1" showErrorMessage="1" errorTitle="Inappropriate Value" error="Please select a value from the drop-down list." sqref="H6:I1048576" xr:uid="{00000000-0002-0000-0200-000002000000}">
      <formula1>YesNo</formula1>
    </dataValidation>
    <dataValidation type="list" allowBlank="1" showInputMessage="1" showErrorMessage="1" errorTitle="Inappropriate Value" error="Please select a value from the drop-down list." sqref="E6:E1048576" xr:uid="{00000000-0002-0000-0200-000003000000}">
      <formula1>"Yes, No"</formula1>
    </dataValidation>
    <dataValidation type="list" allowBlank="1" showInputMessage="1" showErrorMessage="1" sqref="C6:C1048576" xr:uid="{00000000-0002-0000-0200-000004000000}">
      <formula1>Authorization</formula1>
    </dataValidation>
    <dataValidation type="list" errorStyle="warning" allowBlank="1" showInputMessage="1" showErrorMessage="1" sqref="G6:G1048576" xr:uid="{00000000-0002-0000-0200-000006000000}">
      <formula1>AmphibianTargetSpecies</formula1>
    </dataValidation>
  </dataValidations>
  <hyperlinks>
    <hyperlink ref="A5" location="hss_surveyprotocol" display="Survey Protocol (if not in list, add to bottom)" xr:uid="{00000000-0004-0000-0200-000000000000}"/>
    <hyperlink ref="B5" location="hss_protocolversion" display="Protocol Version (e.g., May 2015)" xr:uid="{00000000-0004-0000-0200-000001000000}"/>
    <hyperlink ref="C5" location="hss_surveyauthorization" display="Survey Authorization" xr:uid="{00000000-0004-0000-0200-000002000000}"/>
    <hyperlink ref="D5" location="hss_surveycompleted" display="Survey Completed as per Requirements in Protocol" xr:uid="{00000000-0004-0000-0200-000003000000}"/>
    <hyperlink ref="E5" location="hss_entireprojectfootprint" display="Was the entire project footprint surveyed? Refer to minimum sampling requirements when they exist in protocol." xr:uid="{00000000-0004-0000-0200-000004000000}"/>
    <hyperlink ref="F5" location="hss_surveynotcompleted" display="Survey Not or Partially Completed Rationale" xr:uid="{00000000-0004-0000-0200-000005000000}"/>
    <hyperlink ref="G5" location="hss_amphibianstargetspecies" display="Amphibians: Target Species of Conservation Concern (refer to calling periods in protocol for each species when planning surveys)" xr:uid="{00000000-0004-0000-0200-000006000000}"/>
    <hyperlink ref="H5" location="hss_observationsrecorded" display="Observations Recorded?" xr:uid="{00000000-0004-0000-0200-000007000000}"/>
    <hyperlink ref="I5" location="hss_targetspeciesdetected" display="Inventory-type protocols: rare species detected? Targeted protocols: target species detected?" xr:uid="{00000000-0004-0000-0200-000008000000}"/>
    <hyperlink ref="J5" location="hss_comments" display="Survey Summary Comments" xr:uid="{00000000-0004-0000-0200-000009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Z47"/>
  <sheetViews>
    <sheetView workbookViewId="0">
      <selection activeCell="A6" sqref="A6"/>
    </sheetView>
  </sheetViews>
  <sheetFormatPr defaultRowHeight="15" x14ac:dyDescent="0.25"/>
  <cols>
    <col min="1" max="1" width="34.140625" style="156" customWidth="1"/>
    <col min="2" max="2" width="14.5703125" style="174" customWidth="1"/>
    <col min="3" max="3" width="13.85546875" style="155" customWidth="1"/>
    <col min="4" max="4" width="36.42578125" style="158" customWidth="1"/>
    <col min="5" max="5" width="39.5703125" style="156" customWidth="1"/>
    <col min="6" max="6" width="44.140625" style="475" customWidth="1"/>
    <col min="7" max="7" width="31.85546875" style="237" bestFit="1" customWidth="1"/>
    <col min="8" max="8" width="11.28515625" style="245" customWidth="1"/>
    <col min="9" max="9" width="10.7109375" style="151" customWidth="1"/>
    <col min="10" max="10" width="13.28515625" style="151" customWidth="1"/>
    <col min="11" max="11" width="12.5703125" style="378" customWidth="1"/>
    <col min="12" max="12" width="11.7109375" style="284" customWidth="1"/>
    <col min="13" max="13" width="31.140625" style="477" customWidth="1"/>
    <col min="14" max="14" width="12.42578125" style="155" customWidth="1"/>
    <col min="15" max="15" width="6.85546875" style="156" customWidth="1"/>
    <col min="16" max="16" width="16.42578125" style="155" customWidth="1"/>
    <col min="17" max="17" width="17.140625" style="155" customWidth="1"/>
    <col min="18" max="18" width="5.42578125" style="155" customWidth="1"/>
    <col min="19" max="19" width="7.5703125" style="155" customWidth="1"/>
    <col min="20" max="20" width="9" style="158" customWidth="1"/>
    <col min="21" max="21" width="16.42578125" style="155" customWidth="1"/>
    <col min="22" max="22" width="17.140625" style="155" customWidth="1"/>
    <col min="23" max="23" width="5.42578125" style="155" customWidth="1"/>
    <col min="24" max="24" width="7.5703125" style="155" customWidth="1"/>
    <col min="25" max="25" width="9" style="158" customWidth="1"/>
    <col min="26" max="26" width="15.42578125" style="156" customWidth="1"/>
    <col min="27" max="27" width="15.28515625" style="155" customWidth="1"/>
    <col min="28" max="28" width="17.7109375" style="155" customWidth="1"/>
    <col min="29" max="29" width="15.28515625" style="200" customWidth="1"/>
    <col min="30" max="30" width="12.42578125" style="155" customWidth="1"/>
    <col min="31" max="31" width="6.5703125" style="155" customWidth="1"/>
    <col min="32" max="32" width="12.5703125" style="155" customWidth="1"/>
    <col min="33" max="33" width="10.140625" style="155" customWidth="1"/>
    <col min="34" max="34" width="8.7109375" style="158" customWidth="1"/>
    <col min="35" max="35" width="9.7109375" style="155" customWidth="1"/>
    <col min="36" max="36" width="10.5703125" style="155" customWidth="1"/>
    <col min="37" max="37" width="7.85546875" style="155" customWidth="1"/>
    <col min="38" max="38" width="9.28515625" style="158" customWidth="1"/>
    <col min="39" max="39" width="13.7109375" style="155" customWidth="1"/>
    <col min="40" max="40" width="12.42578125" style="155" customWidth="1"/>
    <col min="41" max="41" width="11.85546875" style="155" customWidth="1"/>
    <col min="42" max="42" width="17.140625" style="246" customWidth="1"/>
    <col min="43" max="43" width="17.5703125" style="155" customWidth="1"/>
    <col min="44" max="44" width="12.28515625" style="237" customWidth="1"/>
    <col min="45" max="45" width="14.42578125" style="155" customWidth="1"/>
    <col min="46" max="46" width="13.5703125" style="155" customWidth="1"/>
    <col min="47" max="47" width="15.140625" style="155" customWidth="1"/>
    <col min="48" max="48" width="40.7109375" style="155" customWidth="1"/>
    <col min="49" max="49" width="43.140625" style="155" customWidth="1"/>
    <col min="50" max="50" width="19.85546875" style="155" customWidth="1"/>
    <col min="51" max="51" width="14.85546875" style="155" customWidth="1"/>
    <col min="52" max="52" width="13.28515625" style="158" customWidth="1"/>
    <col min="53" max="16384" width="9.140625" style="155"/>
  </cols>
  <sheetData>
    <row r="1" spans="1:52" x14ac:dyDescent="0.25">
      <c r="A1" s="963" t="s">
        <v>5872</v>
      </c>
      <c r="B1" s="963"/>
      <c r="C1" s="963"/>
      <c r="D1" s="963"/>
      <c r="E1" s="964"/>
      <c r="O1" s="155"/>
      <c r="T1" s="155"/>
    </row>
    <row r="2" spans="1:52" customFormat="1" ht="21.75" customHeight="1" x14ac:dyDescent="0.3">
      <c r="A2" s="247" t="s">
        <v>665</v>
      </c>
      <c r="B2" s="468"/>
      <c r="C2" s="248"/>
      <c r="D2" s="247"/>
      <c r="E2" s="162"/>
      <c r="F2" s="466"/>
      <c r="G2" s="473"/>
      <c r="H2" s="473"/>
      <c r="I2" s="473"/>
      <c r="J2" s="473"/>
      <c r="K2" s="473"/>
      <c r="L2" s="478"/>
      <c r="M2" s="165"/>
      <c r="N2" s="166"/>
      <c r="O2" s="165"/>
      <c r="P2" s="165"/>
      <c r="Q2" s="165"/>
      <c r="R2" s="165"/>
      <c r="S2" s="165"/>
      <c r="T2" s="165"/>
      <c r="U2" s="165"/>
      <c r="V2" s="165"/>
      <c r="W2" s="165"/>
      <c r="X2" s="165"/>
      <c r="Y2" s="230"/>
      <c r="Z2" s="249"/>
      <c r="AA2" s="250"/>
      <c r="AB2" s="250"/>
      <c r="AC2" s="371"/>
      <c r="AD2" s="251"/>
      <c r="AE2" s="251"/>
      <c r="AF2" s="251"/>
      <c r="AG2" s="251"/>
      <c r="AH2" s="252"/>
      <c r="AI2" s="253"/>
      <c r="AJ2" s="253"/>
      <c r="AK2" s="253"/>
      <c r="AL2" s="254"/>
      <c r="AM2" s="260"/>
      <c r="AN2" s="260"/>
      <c r="AO2" s="260"/>
      <c r="AP2" s="255"/>
      <c r="AQ2" s="965" t="s">
        <v>666</v>
      </c>
      <c r="AR2" s="966"/>
      <c r="AS2" s="966"/>
      <c r="AT2" s="966"/>
      <c r="AU2" s="966"/>
      <c r="AV2" s="966"/>
      <c r="AW2" s="966"/>
      <c r="AX2" s="966"/>
      <c r="AY2" s="966"/>
      <c r="AZ2" s="967"/>
    </row>
    <row r="3" spans="1:52" customFormat="1" ht="15" customHeight="1" x14ac:dyDescent="0.25">
      <c r="A3" s="469" t="s">
        <v>135</v>
      </c>
      <c r="B3" s="470"/>
      <c r="C3" s="471"/>
      <c r="D3" s="472"/>
      <c r="E3" s="162" t="s">
        <v>143</v>
      </c>
      <c r="F3" s="465" t="s">
        <v>146</v>
      </c>
      <c r="G3" s="473"/>
      <c r="H3" s="473"/>
      <c r="I3" s="473"/>
      <c r="J3" s="473"/>
      <c r="K3" s="473"/>
      <c r="L3" s="478"/>
      <c r="M3" s="165" t="s">
        <v>161</v>
      </c>
      <c r="N3" s="165"/>
      <c r="O3" s="165"/>
      <c r="P3" s="165"/>
      <c r="Q3" s="165"/>
      <c r="R3" s="165"/>
      <c r="S3" s="165"/>
      <c r="T3" s="165"/>
      <c r="U3" s="165"/>
      <c r="V3" s="165"/>
      <c r="W3" s="165"/>
      <c r="X3" s="165"/>
      <c r="Y3" s="230"/>
      <c r="Z3" s="971" t="s">
        <v>181</v>
      </c>
      <c r="AA3" s="972"/>
      <c r="AB3" s="972"/>
      <c r="AC3" s="372" t="s">
        <v>188</v>
      </c>
      <c r="AD3" s="256"/>
      <c r="AE3" s="256"/>
      <c r="AF3" s="256"/>
      <c r="AG3" s="256"/>
      <c r="AH3" s="257"/>
      <c r="AI3" s="258" t="s">
        <v>252</v>
      </c>
      <c r="AJ3" s="258"/>
      <c r="AK3" s="258"/>
      <c r="AL3" s="259"/>
      <c r="AM3" s="261" t="s">
        <v>667</v>
      </c>
      <c r="AN3" s="261"/>
      <c r="AO3" s="261"/>
      <c r="AP3" s="255" t="s">
        <v>132</v>
      </c>
      <c r="AQ3" s="968" t="s">
        <v>668</v>
      </c>
      <c r="AR3" s="969"/>
      <c r="AS3" s="969"/>
      <c r="AT3" s="969"/>
      <c r="AU3" s="969"/>
      <c r="AV3" s="969"/>
      <c r="AW3" s="969"/>
      <c r="AX3" s="969"/>
      <c r="AY3" s="969"/>
      <c r="AZ3" s="970"/>
    </row>
    <row r="4" spans="1:52" s="237" customFormat="1" ht="30.75" customHeight="1" x14ac:dyDescent="0.25">
      <c r="A4" s="973" t="s">
        <v>669</v>
      </c>
      <c r="B4" s="974"/>
      <c r="C4" s="974"/>
      <c r="D4" s="975"/>
      <c r="E4" s="552" t="s">
        <v>670</v>
      </c>
      <c r="F4" s="475" t="s">
        <v>671</v>
      </c>
      <c r="G4" s="551" t="s">
        <v>672</v>
      </c>
      <c r="H4" s="987" t="s">
        <v>673</v>
      </c>
      <c r="I4" s="987"/>
      <c r="J4" s="987"/>
      <c r="K4" s="987"/>
      <c r="L4" s="988"/>
      <c r="M4" s="237" t="s">
        <v>674</v>
      </c>
      <c r="N4" s="553" t="s">
        <v>675</v>
      </c>
      <c r="O4" s="984" t="s">
        <v>676</v>
      </c>
      <c r="P4" s="985"/>
      <c r="Q4" s="985"/>
      <c r="R4" s="985"/>
      <c r="S4" s="985"/>
      <c r="T4" s="986"/>
      <c r="U4" s="984" t="s">
        <v>677</v>
      </c>
      <c r="V4" s="985"/>
      <c r="W4" s="985"/>
      <c r="X4" s="985"/>
      <c r="Y4" s="986"/>
      <c r="Z4" s="554"/>
      <c r="AA4" s="555"/>
      <c r="AB4" s="556"/>
      <c r="AC4" s="973" t="s">
        <v>678</v>
      </c>
      <c r="AD4" s="974"/>
      <c r="AE4" s="974"/>
      <c r="AF4" s="974"/>
      <c r="AG4" s="974"/>
      <c r="AH4" s="975"/>
      <c r="AI4" s="557"/>
      <c r="AL4" s="144"/>
      <c r="AP4" s="558"/>
      <c r="AQ4" s="978" t="s">
        <v>289</v>
      </c>
      <c r="AR4" s="980" t="s">
        <v>292</v>
      </c>
      <c r="AS4" s="976" t="s">
        <v>294</v>
      </c>
      <c r="AT4" s="976" t="s">
        <v>296</v>
      </c>
      <c r="AU4" s="976" t="s">
        <v>298</v>
      </c>
      <c r="AV4" s="976" t="s">
        <v>679</v>
      </c>
      <c r="AW4" s="976" t="s">
        <v>680</v>
      </c>
      <c r="AX4" s="976" t="s">
        <v>681</v>
      </c>
      <c r="AY4" s="976" t="s">
        <v>306</v>
      </c>
      <c r="AZ4" s="982" t="s">
        <v>308</v>
      </c>
    </row>
    <row r="5" spans="1:52" s="174" customFormat="1" ht="32.25" customHeight="1" x14ac:dyDescent="0.25">
      <c r="A5" s="369" t="s">
        <v>90</v>
      </c>
      <c r="B5" s="370" t="s">
        <v>137</v>
      </c>
      <c r="C5" s="240" t="s">
        <v>139</v>
      </c>
      <c r="D5" s="241" t="s">
        <v>141</v>
      </c>
      <c r="E5" s="242" t="s">
        <v>144</v>
      </c>
      <c r="F5" s="474" t="s">
        <v>682</v>
      </c>
      <c r="G5" s="238" t="s">
        <v>683</v>
      </c>
      <c r="H5" s="239" t="s">
        <v>151</v>
      </c>
      <c r="I5" s="171" t="s">
        <v>153</v>
      </c>
      <c r="J5" s="171" t="s">
        <v>155</v>
      </c>
      <c r="K5" s="384" t="s">
        <v>157</v>
      </c>
      <c r="L5" s="385" t="s">
        <v>159</v>
      </c>
      <c r="M5" s="476" t="s">
        <v>684</v>
      </c>
      <c r="N5" s="148" t="s">
        <v>685</v>
      </c>
      <c r="O5" s="287" t="s">
        <v>169</v>
      </c>
      <c r="P5" s="285" t="s">
        <v>171</v>
      </c>
      <c r="Q5" s="285" t="s">
        <v>173</v>
      </c>
      <c r="R5" s="286" t="s">
        <v>175</v>
      </c>
      <c r="S5" s="286" t="s">
        <v>177</v>
      </c>
      <c r="T5" s="288" t="s">
        <v>179</v>
      </c>
      <c r="U5" s="285" t="s">
        <v>171</v>
      </c>
      <c r="V5" s="285" t="s">
        <v>173</v>
      </c>
      <c r="W5" s="286" t="s">
        <v>175</v>
      </c>
      <c r="X5" s="286" t="s">
        <v>177</v>
      </c>
      <c r="Y5" s="288" t="s">
        <v>179</v>
      </c>
      <c r="Z5" s="242" t="s">
        <v>182</v>
      </c>
      <c r="AA5" s="173" t="s">
        <v>184</v>
      </c>
      <c r="AB5" s="173" t="s">
        <v>686</v>
      </c>
      <c r="AC5" s="287" t="s">
        <v>191</v>
      </c>
      <c r="AD5" s="148" t="s">
        <v>220</v>
      </c>
      <c r="AE5" s="148" t="s">
        <v>222</v>
      </c>
      <c r="AF5" s="243" t="s">
        <v>224</v>
      </c>
      <c r="AG5" s="148" t="s">
        <v>226</v>
      </c>
      <c r="AH5" s="149" t="s">
        <v>239</v>
      </c>
      <c r="AI5" s="194" t="s">
        <v>253</v>
      </c>
      <c r="AJ5" s="194" t="s">
        <v>255</v>
      </c>
      <c r="AK5" s="194" t="s">
        <v>257</v>
      </c>
      <c r="AL5" s="197" t="s">
        <v>274</v>
      </c>
      <c r="AM5" s="194" t="s">
        <v>277</v>
      </c>
      <c r="AN5" s="194" t="s">
        <v>279</v>
      </c>
      <c r="AO5" s="194" t="s">
        <v>281</v>
      </c>
      <c r="AP5" s="244" t="s">
        <v>283</v>
      </c>
      <c r="AQ5" s="979"/>
      <c r="AR5" s="981"/>
      <c r="AS5" s="977"/>
      <c r="AT5" s="977"/>
      <c r="AU5" s="977"/>
      <c r="AV5" s="977"/>
      <c r="AW5" s="977"/>
      <c r="AX5" s="977"/>
      <c r="AY5" s="977"/>
      <c r="AZ5" s="983"/>
    </row>
    <row r="6" spans="1:52" x14ac:dyDescent="0.25">
      <c r="A6" s="200" t="s">
        <v>631</v>
      </c>
      <c r="B6" s="174" t="s">
        <v>687</v>
      </c>
      <c r="C6" s="155" t="s">
        <v>688</v>
      </c>
      <c r="E6" s="156" t="s">
        <v>689</v>
      </c>
      <c r="F6" s="475" t="s">
        <v>690</v>
      </c>
      <c r="H6" s="245">
        <v>1</v>
      </c>
      <c r="I6" s="151">
        <v>45407</v>
      </c>
      <c r="K6" s="378">
        <v>0.86111111111111116</v>
      </c>
      <c r="L6" s="284">
        <v>0.98611111111111116</v>
      </c>
      <c r="O6" s="156" t="s">
        <v>691</v>
      </c>
      <c r="P6" s="155">
        <v>50.2971</v>
      </c>
      <c r="Q6" s="155">
        <v>-104.32786</v>
      </c>
      <c r="AC6" s="200" t="s">
        <v>692</v>
      </c>
      <c r="AD6" s="155" t="s">
        <v>693</v>
      </c>
      <c r="AF6" s="155">
        <v>6</v>
      </c>
      <c r="AH6" s="158" t="s">
        <v>242</v>
      </c>
    </row>
    <row r="7" spans="1:52" x14ac:dyDescent="0.25">
      <c r="A7" s="200" t="s">
        <v>631</v>
      </c>
      <c r="B7" s="174" t="s">
        <v>687</v>
      </c>
      <c r="C7" s="155" t="s">
        <v>688</v>
      </c>
      <c r="E7" s="156" t="s">
        <v>689</v>
      </c>
      <c r="F7" s="475" t="s">
        <v>690</v>
      </c>
      <c r="H7" s="245">
        <v>2</v>
      </c>
      <c r="I7" s="151">
        <v>45427</v>
      </c>
      <c r="K7" s="378">
        <v>0.86805555555555558</v>
      </c>
      <c r="L7" s="284">
        <v>0.99305555555555558</v>
      </c>
      <c r="O7" s="156" t="s">
        <v>691</v>
      </c>
      <c r="P7" s="155">
        <v>50.2971</v>
      </c>
      <c r="Q7" s="155">
        <v>-104.32786</v>
      </c>
      <c r="AC7" s="200" t="s">
        <v>694</v>
      </c>
      <c r="AD7" s="155" t="s">
        <v>695</v>
      </c>
      <c r="AF7" s="155">
        <v>12</v>
      </c>
      <c r="AH7" s="158" t="s">
        <v>242</v>
      </c>
    </row>
    <row r="8" spans="1:52" x14ac:dyDescent="0.25">
      <c r="A8" s="200" t="s">
        <v>631</v>
      </c>
      <c r="B8" s="174" t="s">
        <v>687</v>
      </c>
      <c r="C8" s="155" t="s">
        <v>688</v>
      </c>
      <c r="E8" s="156" t="s">
        <v>689</v>
      </c>
      <c r="F8" s="475" t="s">
        <v>690</v>
      </c>
      <c r="H8" s="245">
        <v>3</v>
      </c>
      <c r="I8" s="151">
        <v>45448</v>
      </c>
      <c r="K8" s="378">
        <v>0.89930555555555558</v>
      </c>
      <c r="L8" s="284">
        <v>1.0243055555555556</v>
      </c>
      <c r="O8" s="156" t="s">
        <v>691</v>
      </c>
      <c r="P8" s="155">
        <v>50.2971</v>
      </c>
      <c r="Q8" s="155">
        <v>-104.32786</v>
      </c>
      <c r="AC8" s="200" t="s">
        <v>692</v>
      </c>
      <c r="AD8" s="155" t="s">
        <v>693</v>
      </c>
      <c r="AF8" s="155">
        <v>20</v>
      </c>
      <c r="AH8" s="158" t="s">
        <v>242</v>
      </c>
    </row>
    <row r="9" spans="1:52" x14ac:dyDescent="0.25">
      <c r="A9" s="200" t="s">
        <v>631</v>
      </c>
      <c r="B9" s="174" t="s">
        <v>687</v>
      </c>
      <c r="C9" s="155" t="s">
        <v>688</v>
      </c>
      <c r="E9" s="156" t="s">
        <v>689</v>
      </c>
      <c r="F9" s="475" t="s">
        <v>696</v>
      </c>
      <c r="H9" s="245">
        <v>1</v>
      </c>
      <c r="I9" s="151">
        <v>45407</v>
      </c>
      <c r="K9" s="378">
        <v>0.86111111111111116</v>
      </c>
      <c r="L9" s="284">
        <v>0.98611111111111116</v>
      </c>
      <c r="O9" s="156" t="s">
        <v>691</v>
      </c>
      <c r="P9" s="155">
        <v>50.29016</v>
      </c>
      <c r="Q9" s="155">
        <v>-104.33601</v>
      </c>
      <c r="AC9" s="200" t="s">
        <v>692</v>
      </c>
      <c r="AD9" s="155" t="s">
        <v>693</v>
      </c>
      <c r="AF9" s="155">
        <v>6</v>
      </c>
      <c r="AH9" s="158" t="s">
        <v>242</v>
      </c>
    </row>
    <row r="10" spans="1:52" x14ac:dyDescent="0.25">
      <c r="A10" s="200" t="s">
        <v>631</v>
      </c>
      <c r="B10" s="174" t="s">
        <v>687</v>
      </c>
      <c r="C10" s="155" t="s">
        <v>688</v>
      </c>
      <c r="E10" s="156" t="s">
        <v>689</v>
      </c>
      <c r="F10" s="475" t="s">
        <v>696</v>
      </c>
      <c r="H10" s="245">
        <v>2</v>
      </c>
      <c r="I10" s="151">
        <v>45427</v>
      </c>
      <c r="K10" s="378">
        <v>0.86805555555555558</v>
      </c>
      <c r="L10" s="284">
        <v>0.99305555555555558</v>
      </c>
      <c r="O10" s="156" t="s">
        <v>691</v>
      </c>
      <c r="P10" s="155">
        <v>50.29016</v>
      </c>
      <c r="Q10" s="155">
        <v>-104.33601</v>
      </c>
      <c r="AC10" s="200" t="s">
        <v>694</v>
      </c>
      <c r="AD10" s="155" t="s">
        <v>695</v>
      </c>
      <c r="AF10" s="155">
        <v>12</v>
      </c>
      <c r="AH10" s="158" t="s">
        <v>242</v>
      </c>
    </row>
    <row r="11" spans="1:52" x14ac:dyDescent="0.25">
      <c r="A11" s="200" t="s">
        <v>631</v>
      </c>
      <c r="B11" s="174" t="s">
        <v>687</v>
      </c>
      <c r="C11" s="155" t="s">
        <v>688</v>
      </c>
      <c r="E11" s="156" t="s">
        <v>689</v>
      </c>
      <c r="F11" s="475" t="s">
        <v>696</v>
      </c>
      <c r="H11" s="245">
        <v>3</v>
      </c>
      <c r="I11" s="151">
        <v>45448</v>
      </c>
      <c r="K11" s="378">
        <v>0.89930555555555558</v>
      </c>
      <c r="L11" s="284">
        <v>1.0243055555555556</v>
      </c>
      <c r="O11" s="156" t="s">
        <v>691</v>
      </c>
      <c r="P11" s="155">
        <v>50.29016</v>
      </c>
      <c r="Q11" s="155">
        <v>-104.33601</v>
      </c>
      <c r="AC11" s="200" t="s">
        <v>692</v>
      </c>
      <c r="AD11" s="155" t="s">
        <v>693</v>
      </c>
      <c r="AF11" s="155">
        <v>20</v>
      </c>
      <c r="AH11" s="158" t="s">
        <v>242</v>
      </c>
    </row>
    <row r="12" spans="1:52" x14ac:dyDescent="0.25">
      <c r="A12" s="200" t="s">
        <v>635</v>
      </c>
      <c r="B12" s="174" t="s">
        <v>697</v>
      </c>
      <c r="C12" s="155" t="s">
        <v>688</v>
      </c>
      <c r="E12" s="156" t="s">
        <v>689</v>
      </c>
      <c r="F12" s="475" t="s">
        <v>698</v>
      </c>
      <c r="H12" s="245">
        <v>1</v>
      </c>
      <c r="I12" s="151">
        <v>45428</v>
      </c>
      <c r="K12" s="378">
        <v>0.39583333333333331</v>
      </c>
      <c r="L12" s="284">
        <v>0.41666666666666669</v>
      </c>
      <c r="O12" s="156" t="s">
        <v>691</v>
      </c>
      <c r="P12" s="155">
        <v>50.297919999999998</v>
      </c>
      <c r="Q12" s="155">
        <v>-104.32998000000001</v>
      </c>
      <c r="U12" s="155">
        <v>50.296100000000003</v>
      </c>
      <c r="V12" s="155">
        <v>-104.3263</v>
      </c>
      <c r="AC12" s="200" t="s">
        <v>692</v>
      </c>
      <c r="AD12" s="155" t="s">
        <v>695</v>
      </c>
      <c r="AE12" s="155" t="s">
        <v>699</v>
      </c>
      <c r="AF12" s="155">
        <v>15</v>
      </c>
      <c r="AH12" s="158" t="s">
        <v>242</v>
      </c>
    </row>
    <row r="13" spans="1:52" x14ac:dyDescent="0.25">
      <c r="A13" s="200" t="s">
        <v>635</v>
      </c>
      <c r="B13" s="174" t="s">
        <v>697</v>
      </c>
      <c r="C13" s="155" t="s">
        <v>688</v>
      </c>
      <c r="E13" s="156" t="s">
        <v>689</v>
      </c>
      <c r="F13" s="475" t="s">
        <v>698</v>
      </c>
      <c r="H13" s="245">
        <v>2</v>
      </c>
      <c r="I13" s="151">
        <v>45443</v>
      </c>
      <c r="K13" s="378">
        <v>0.39930555555555558</v>
      </c>
      <c r="L13" s="284">
        <v>0.42708333333333331</v>
      </c>
      <c r="O13" s="156" t="s">
        <v>691</v>
      </c>
      <c r="P13" s="155">
        <v>50.297919999999998</v>
      </c>
      <c r="Q13" s="155">
        <v>-104.32998000000001</v>
      </c>
      <c r="U13" s="155">
        <v>50.296100000000003</v>
      </c>
      <c r="V13" s="155">
        <v>-104.3263</v>
      </c>
      <c r="AC13" s="200" t="s">
        <v>700</v>
      </c>
      <c r="AD13" s="155" t="s">
        <v>693</v>
      </c>
      <c r="AE13" s="155" t="s">
        <v>701</v>
      </c>
      <c r="AF13" s="155">
        <v>21</v>
      </c>
      <c r="AH13" s="158" t="s">
        <v>242</v>
      </c>
    </row>
    <row r="14" spans="1:52" x14ac:dyDescent="0.25">
      <c r="A14" s="200" t="s">
        <v>635</v>
      </c>
      <c r="B14" s="174" t="s">
        <v>697</v>
      </c>
      <c r="C14" s="155" t="s">
        <v>688</v>
      </c>
      <c r="E14" s="156" t="s">
        <v>689</v>
      </c>
      <c r="F14" s="475" t="s">
        <v>698</v>
      </c>
      <c r="H14" s="245">
        <v>3</v>
      </c>
      <c r="I14" s="151">
        <v>45466</v>
      </c>
      <c r="K14" s="378">
        <v>0.40416666666666667</v>
      </c>
      <c r="L14" s="284">
        <v>0.45833333333333331</v>
      </c>
      <c r="O14" s="156" t="s">
        <v>691</v>
      </c>
      <c r="P14" s="155">
        <v>50.297919999999998</v>
      </c>
      <c r="Q14" s="155">
        <v>-104.32998000000001</v>
      </c>
      <c r="U14" s="155">
        <v>50.296100000000003</v>
      </c>
      <c r="V14" s="155">
        <v>-104.3263</v>
      </c>
      <c r="AC14" s="200" t="s">
        <v>700</v>
      </c>
      <c r="AD14" s="155" t="s">
        <v>693</v>
      </c>
      <c r="AE14" s="155" t="s">
        <v>701</v>
      </c>
      <c r="AF14" s="155">
        <v>17</v>
      </c>
      <c r="AH14" s="158" t="s">
        <v>242</v>
      </c>
    </row>
    <row r="15" spans="1:52" x14ac:dyDescent="0.25">
      <c r="A15" s="200" t="s">
        <v>635</v>
      </c>
      <c r="B15" s="174" t="s">
        <v>697</v>
      </c>
      <c r="C15" s="155" t="s">
        <v>688</v>
      </c>
      <c r="E15" s="156" t="s">
        <v>689</v>
      </c>
      <c r="F15" s="475" t="s">
        <v>702</v>
      </c>
      <c r="H15" s="245">
        <v>1</v>
      </c>
      <c r="I15" s="151">
        <v>45428</v>
      </c>
      <c r="K15" s="378">
        <v>0.42708333333333331</v>
      </c>
      <c r="L15" s="284">
        <v>0.4375</v>
      </c>
      <c r="O15" s="156" t="s">
        <v>691</v>
      </c>
      <c r="P15" s="155">
        <v>50.294139999999999</v>
      </c>
      <c r="Q15" s="155">
        <v>-104.32727</v>
      </c>
      <c r="AC15" s="200" t="s">
        <v>692</v>
      </c>
      <c r="AD15" s="155" t="s">
        <v>695</v>
      </c>
      <c r="AE15" s="155" t="s">
        <v>699</v>
      </c>
      <c r="AF15" s="155">
        <v>16</v>
      </c>
      <c r="AH15" s="158" t="s">
        <v>242</v>
      </c>
    </row>
    <row r="16" spans="1:52" x14ac:dyDescent="0.25">
      <c r="A16" s="200" t="s">
        <v>635</v>
      </c>
      <c r="B16" s="174" t="s">
        <v>697</v>
      </c>
      <c r="C16" s="155" t="s">
        <v>688</v>
      </c>
      <c r="E16" s="156" t="s">
        <v>689</v>
      </c>
      <c r="F16" s="475" t="s">
        <v>702</v>
      </c>
      <c r="H16" s="245">
        <v>2</v>
      </c>
      <c r="I16" s="151">
        <v>45443</v>
      </c>
      <c r="K16" s="581">
        <v>0.4375</v>
      </c>
      <c r="L16" s="581">
        <v>0.44791666666666669</v>
      </c>
      <c r="O16" s="156" t="s">
        <v>691</v>
      </c>
      <c r="P16" s="155">
        <v>50.294139999999999</v>
      </c>
      <c r="Q16" s="155">
        <v>-104.32727</v>
      </c>
      <c r="AC16" s="200" t="s">
        <v>700</v>
      </c>
      <c r="AD16" s="155" t="s">
        <v>693</v>
      </c>
      <c r="AE16" s="155" t="s">
        <v>701</v>
      </c>
      <c r="AF16" s="155">
        <v>21</v>
      </c>
      <c r="AH16" s="158" t="s">
        <v>242</v>
      </c>
    </row>
    <row r="17" spans="1:34" x14ac:dyDescent="0.25">
      <c r="A17" s="200" t="s">
        <v>635</v>
      </c>
      <c r="B17" s="174" t="s">
        <v>697</v>
      </c>
      <c r="C17" s="155" t="s">
        <v>688</v>
      </c>
      <c r="E17" s="156" t="s">
        <v>689</v>
      </c>
      <c r="F17" s="475" t="s">
        <v>702</v>
      </c>
      <c r="H17" s="245">
        <v>3</v>
      </c>
      <c r="I17" s="151">
        <v>45466</v>
      </c>
      <c r="K17" s="378">
        <v>0.46875</v>
      </c>
      <c r="L17" s="284">
        <v>0.47916666666666669</v>
      </c>
      <c r="O17" s="156" t="s">
        <v>691</v>
      </c>
      <c r="P17" s="155">
        <v>50.294139999999999</v>
      </c>
      <c r="Q17" s="155">
        <v>-104.32727</v>
      </c>
      <c r="AC17" s="200" t="s">
        <v>700</v>
      </c>
      <c r="AD17" s="155" t="s">
        <v>693</v>
      </c>
      <c r="AE17" s="155" t="s">
        <v>701</v>
      </c>
      <c r="AF17" s="155">
        <v>18</v>
      </c>
      <c r="AH17" s="158" t="s">
        <v>242</v>
      </c>
    </row>
    <row r="18" spans="1:34" x14ac:dyDescent="0.25">
      <c r="A18" s="200" t="s">
        <v>703</v>
      </c>
      <c r="B18" s="174" t="s">
        <v>704</v>
      </c>
      <c r="C18" s="155" t="s">
        <v>688</v>
      </c>
      <c r="E18" s="156" t="s">
        <v>689</v>
      </c>
      <c r="F18" s="475" t="s">
        <v>705</v>
      </c>
      <c r="H18" s="245">
        <v>1</v>
      </c>
      <c r="I18" s="151">
        <v>45534</v>
      </c>
      <c r="K18" s="378">
        <v>0.41666666666666669</v>
      </c>
      <c r="L18" s="284">
        <v>0.45833333333333331</v>
      </c>
      <c r="O18" s="156" t="s">
        <v>691</v>
      </c>
      <c r="P18" s="155">
        <v>50.294139999999999</v>
      </c>
      <c r="Q18" s="155">
        <v>-104.32727</v>
      </c>
      <c r="AC18" s="200" t="s">
        <v>692</v>
      </c>
      <c r="AD18" s="155" t="s">
        <v>693</v>
      </c>
      <c r="AE18" s="155" t="s">
        <v>701</v>
      </c>
      <c r="AF18" s="155">
        <v>26</v>
      </c>
      <c r="AH18" s="158" t="s">
        <v>242</v>
      </c>
    </row>
    <row r="19" spans="1:34" x14ac:dyDescent="0.25">
      <c r="A19" s="200" t="s">
        <v>703</v>
      </c>
      <c r="B19" s="174" t="s">
        <v>704</v>
      </c>
      <c r="C19" s="155" t="s">
        <v>688</v>
      </c>
      <c r="E19" s="156" t="s">
        <v>689</v>
      </c>
      <c r="F19" s="475" t="s">
        <v>706</v>
      </c>
      <c r="H19" s="245">
        <v>2</v>
      </c>
      <c r="I19" s="151">
        <v>45537</v>
      </c>
      <c r="K19" s="378">
        <v>0.41666666666666669</v>
      </c>
      <c r="L19" s="284">
        <v>0.45833333333333331</v>
      </c>
      <c r="O19" s="156" t="s">
        <v>691</v>
      </c>
      <c r="P19" s="155">
        <v>50.294139999999999</v>
      </c>
      <c r="Q19" s="155">
        <v>-104.32727</v>
      </c>
      <c r="AC19" s="200" t="s">
        <v>692</v>
      </c>
      <c r="AD19" s="155" t="s">
        <v>693</v>
      </c>
      <c r="AE19" s="155" t="s">
        <v>701</v>
      </c>
      <c r="AF19" s="155">
        <v>25</v>
      </c>
      <c r="AH19" s="158" t="s">
        <v>242</v>
      </c>
    </row>
    <row r="20" spans="1:34" x14ac:dyDescent="0.25">
      <c r="A20" s="200" t="s">
        <v>643</v>
      </c>
      <c r="B20" s="174" t="s">
        <v>707</v>
      </c>
      <c r="C20" s="155" t="s">
        <v>708</v>
      </c>
      <c r="E20" s="156" t="s">
        <v>689</v>
      </c>
      <c r="F20" s="475" t="s">
        <v>709</v>
      </c>
      <c r="H20" s="245">
        <v>1</v>
      </c>
      <c r="I20" s="151">
        <v>45428</v>
      </c>
      <c r="K20" s="378">
        <v>0.35416666666666669</v>
      </c>
      <c r="L20" s="284">
        <v>0.35902777777777778</v>
      </c>
      <c r="O20" s="156" t="s">
        <v>691</v>
      </c>
      <c r="P20" s="155">
        <v>50.294849999999997</v>
      </c>
      <c r="Q20" s="155">
        <v>-104.32971000000001</v>
      </c>
      <c r="AC20" s="200" t="s">
        <v>692</v>
      </c>
      <c r="AD20" s="155" t="s">
        <v>693</v>
      </c>
      <c r="AE20" s="155" t="s">
        <v>701</v>
      </c>
      <c r="AF20" s="155">
        <v>13</v>
      </c>
      <c r="AH20" s="158" t="s">
        <v>242</v>
      </c>
    </row>
    <row r="21" spans="1:34" x14ac:dyDescent="0.25">
      <c r="A21" s="200" t="s">
        <v>643</v>
      </c>
      <c r="B21" s="174" t="s">
        <v>707</v>
      </c>
      <c r="C21" s="155" t="s">
        <v>708</v>
      </c>
      <c r="E21" s="156" t="s">
        <v>689</v>
      </c>
      <c r="F21" s="475" t="s">
        <v>709</v>
      </c>
      <c r="H21" s="245">
        <v>2</v>
      </c>
      <c r="I21" s="151">
        <v>45443</v>
      </c>
      <c r="K21" s="378">
        <v>0.35416666666666669</v>
      </c>
      <c r="L21" s="284">
        <v>0.35972222222222222</v>
      </c>
      <c r="O21" s="156" t="s">
        <v>691</v>
      </c>
      <c r="P21" s="155">
        <v>50.294849999999997</v>
      </c>
      <c r="Q21" s="155">
        <v>-104.32971000000001</v>
      </c>
      <c r="AC21" s="200" t="s">
        <v>700</v>
      </c>
      <c r="AD21" s="155" t="s">
        <v>693</v>
      </c>
      <c r="AE21" s="155" t="s">
        <v>701</v>
      </c>
      <c r="AF21" s="155">
        <v>19</v>
      </c>
      <c r="AH21" s="158" t="s">
        <v>242</v>
      </c>
    </row>
    <row r="22" spans="1:34" x14ac:dyDescent="0.25">
      <c r="A22" s="200" t="s">
        <v>643</v>
      </c>
      <c r="B22" s="174" t="s">
        <v>707</v>
      </c>
      <c r="C22" s="155" t="s">
        <v>708</v>
      </c>
      <c r="E22" s="156" t="s">
        <v>689</v>
      </c>
      <c r="F22" s="475" t="s">
        <v>709</v>
      </c>
      <c r="H22" s="245">
        <v>3</v>
      </c>
      <c r="I22" s="151">
        <v>45453</v>
      </c>
      <c r="K22" s="378">
        <v>0.35069444444444442</v>
      </c>
      <c r="L22" s="284">
        <v>0.35555555555555557</v>
      </c>
      <c r="O22" s="156" t="s">
        <v>691</v>
      </c>
      <c r="P22" s="155">
        <v>50.294849999999997</v>
      </c>
      <c r="Q22" s="155">
        <v>-104.32971000000001</v>
      </c>
      <c r="AC22" s="200" t="s">
        <v>700</v>
      </c>
      <c r="AD22" s="155" t="s">
        <v>693</v>
      </c>
      <c r="AE22" s="155" t="s">
        <v>701</v>
      </c>
      <c r="AF22" s="155">
        <v>20</v>
      </c>
      <c r="AH22" s="158" t="s">
        <v>242</v>
      </c>
    </row>
    <row r="23" spans="1:34" x14ac:dyDescent="0.25">
      <c r="A23" s="200" t="s">
        <v>643</v>
      </c>
      <c r="B23" s="174" t="s">
        <v>707</v>
      </c>
      <c r="C23" s="155" t="s">
        <v>708</v>
      </c>
      <c r="E23" s="156" t="s">
        <v>689</v>
      </c>
      <c r="F23" s="475" t="s">
        <v>710</v>
      </c>
      <c r="H23" s="245">
        <v>1</v>
      </c>
      <c r="I23" s="151">
        <v>45428</v>
      </c>
      <c r="K23" s="378">
        <v>0.36249999999999999</v>
      </c>
      <c r="L23" s="284">
        <v>0.36805555555555558</v>
      </c>
      <c r="O23" s="156" t="s">
        <v>691</v>
      </c>
      <c r="P23" s="155">
        <v>50.294789999999999</v>
      </c>
      <c r="Q23" s="155">
        <v>-104.3203</v>
      </c>
      <c r="AC23" s="200" t="s">
        <v>692</v>
      </c>
      <c r="AD23" s="155" t="s">
        <v>693</v>
      </c>
      <c r="AE23" s="155" t="s">
        <v>701</v>
      </c>
      <c r="AF23" s="155">
        <v>13</v>
      </c>
      <c r="AH23" s="158" t="s">
        <v>242</v>
      </c>
    </row>
    <row r="24" spans="1:34" x14ac:dyDescent="0.25">
      <c r="A24" s="200" t="s">
        <v>643</v>
      </c>
      <c r="B24" s="174" t="s">
        <v>707</v>
      </c>
      <c r="C24" s="155" t="s">
        <v>708</v>
      </c>
      <c r="E24" s="156" t="s">
        <v>689</v>
      </c>
      <c r="F24" s="475" t="s">
        <v>710</v>
      </c>
      <c r="H24" s="245">
        <v>2</v>
      </c>
      <c r="I24" s="151">
        <v>45443</v>
      </c>
      <c r="K24" s="378">
        <v>0.36180555555555555</v>
      </c>
      <c r="L24" s="284">
        <v>0.36666666666666664</v>
      </c>
      <c r="O24" s="156" t="s">
        <v>691</v>
      </c>
      <c r="P24" s="155">
        <v>50.294789999999999</v>
      </c>
      <c r="Q24" s="155">
        <v>-104.3203</v>
      </c>
      <c r="AC24" s="200" t="s">
        <v>700</v>
      </c>
      <c r="AD24" s="155" t="s">
        <v>693</v>
      </c>
      <c r="AE24" s="155" t="s">
        <v>701</v>
      </c>
      <c r="AF24" s="155">
        <v>20</v>
      </c>
      <c r="AH24" s="158" t="s">
        <v>242</v>
      </c>
    </row>
    <row r="25" spans="1:34" x14ac:dyDescent="0.25">
      <c r="A25" s="200" t="s">
        <v>643</v>
      </c>
      <c r="B25" s="174" t="s">
        <v>707</v>
      </c>
      <c r="C25" s="155" t="s">
        <v>708</v>
      </c>
      <c r="E25" s="156" t="s">
        <v>689</v>
      </c>
      <c r="F25" s="475" t="s">
        <v>710</v>
      </c>
      <c r="H25" s="245">
        <v>3</v>
      </c>
      <c r="I25" s="151">
        <v>45453</v>
      </c>
      <c r="K25" s="378">
        <v>0.3576388888888889</v>
      </c>
      <c r="L25" s="284">
        <v>0.36180555555555555</v>
      </c>
      <c r="O25" s="156" t="s">
        <v>691</v>
      </c>
      <c r="P25" s="155">
        <v>50.294789999999999</v>
      </c>
      <c r="Q25" s="155">
        <v>-104.3203</v>
      </c>
      <c r="AC25" s="200" t="s">
        <v>700</v>
      </c>
      <c r="AD25" s="155" t="s">
        <v>693</v>
      </c>
      <c r="AE25" s="155" t="s">
        <v>701</v>
      </c>
      <c r="AF25" s="155">
        <v>21</v>
      </c>
      <c r="AH25" s="158" t="s">
        <v>242</v>
      </c>
    </row>
    <row r="26" spans="1:34" x14ac:dyDescent="0.25">
      <c r="A26" s="200" t="s">
        <v>644</v>
      </c>
      <c r="B26" s="174" t="s">
        <v>711</v>
      </c>
      <c r="C26" s="155" t="s">
        <v>688</v>
      </c>
      <c r="E26" s="156" t="s">
        <v>689</v>
      </c>
      <c r="F26" s="475" t="s">
        <v>712</v>
      </c>
      <c r="H26" s="245">
        <v>1</v>
      </c>
      <c r="I26" s="151">
        <v>45414</v>
      </c>
      <c r="K26" s="378">
        <v>0.82291666666666663</v>
      </c>
      <c r="L26" s="284">
        <v>0.82847222222222228</v>
      </c>
      <c r="O26" s="156" t="s">
        <v>691</v>
      </c>
      <c r="P26" s="155">
        <v>50.294960000000003</v>
      </c>
      <c r="Q26" s="155">
        <v>-104.33775</v>
      </c>
      <c r="AC26" s="200" t="s">
        <v>700</v>
      </c>
      <c r="AD26" s="155" t="s">
        <v>693</v>
      </c>
      <c r="AE26" s="155" t="s">
        <v>699</v>
      </c>
      <c r="AF26" s="155">
        <v>6</v>
      </c>
      <c r="AH26" s="158" t="s">
        <v>242</v>
      </c>
    </row>
    <row r="27" spans="1:34" x14ac:dyDescent="0.25">
      <c r="A27" s="200" t="s">
        <v>644</v>
      </c>
      <c r="B27" s="174" t="s">
        <v>711</v>
      </c>
      <c r="C27" s="155" t="s">
        <v>688</v>
      </c>
      <c r="E27" s="156" t="s">
        <v>689</v>
      </c>
      <c r="F27" s="475" t="s">
        <v>712</v>
      </c>
      <c r="H27" s="245">
        <v>2</v>
      </c>
      <c r="I27" s="151">
        <v>45444</v>
      </c>
      <c r="K27" s="378">
        <v>0.83333333333333337</v>
      </c>
      <c r="L27" s="284">
        <v>0.83819444444444446</v>
      </c>
      <c r="O27" s="156" t="s">
        <v>691</v>
      </c>
      <c r="P27" s="155">
        <v>50.294960000000003</v>
      </c>
      <c r="Q27" s="155">
        <v>-104.33775</v>
      </c>
      <c r="AC27" s="200" t="s">
        <v>692</v>
      </c>
      <c r="AD27" s="155" t="s">
        <v>693</v>
      </c>
      <c r="AE27" s="155" t="s">
        <v>701</v>
      </c>
      <c r="AF27" s="155">
        <v>8</v>
      </c>
      <c r="AH27" s="158" t="s">
        <v>242</v>
      </c>
    </row>
    <row r="28" spans="1:34" x14ac:dyDescent="0.25">
      <c r="A28" s="200" t="s">
        <v>644</v>
      </c>
      <c r="B28" s="174" t="s">
        <v>711</v>
      </c>
      <c r="C28" s="155" t="s">
        <v>688</v>
      </c>
      <c r="E28" s="156" t="s">
        <v>689</v>
      </c>
      <c r="F28" s="475" t="s">
        <v>712</v>
      </c>
      <c r="H28" s="245">
        <v>3</v>
      </c>
      <c r="I28" s="151">
        <v>45468</v>
      </c>
      <c r="K28" s="378">
        <v>0.84375</v>
      </c>
      <c r="L28" s="284">
        <v>0.84930555555555554</v>
      </c>
      <c r="O28" s="156" t="s">
        <v>691</v>
      </c>
      <c r="P28" s="155">
        <v>50.294960000000003</v>
      </c>
      <c r="Q28" s="155">
        <v>-104.33775</v>
      </c>
      <c r="AC28" s="200" t="s">
        <v>692</v>
      </c>
      <c r="AD28" s="155" t="s">
        <v>693</v>
      </c>
      <c r="AE28" s="155" t="s">
        <v>701</v>
      </c>
      <c r="AF28" s="155">
        <v>12</v>
      </c>
      <c r="AH28" s="158" t="s">
        <v>242</v>
      </c>
    </row>
    <row r="29" spans="1:34" x14ac:dyDescent="0.25">
      <c r="A29" s="200" t="s">
        <v>644</v>
      </c>
      <c r="B29" s="174" t="s">
        <v>711</v>
      </c>
      <c r="C29" s="155" t="s">
        <v>688</v>
      </c>
      <c r="E29" s="156" t="s">
        <v>689</v>
      </c>
      <c r="F29" s="475" t="s">
        <v>713</v>
      </c>
      <c r="H29" s="245">
        <v>1</v>
      </c>
      <c r="I29" s="151">
        <v>45414</v>
      </c>
      <c r="K29" s="378">
        <v>0.83125000000000004</v>
      </c>
      <c r="L29" s="284">
        <v>0.83680555555555558</v>
      </c>
      <c r="O29" s="156" t="s">
        <v>691</v>
      </c>
      <c r="P29" s="155">
        <v>50.295009999999998</v>
      </c>
      <c r="Q29" s="155">
        <v>-104.32658000000001</v>
      </c>
      <c r="AC29" s="200" t="s">
        <v>692</v>
      </c>
      <c r="AD29" s="155" t="s">
        <v>693</v>
      </c>
      <c r="AE29" s="155" t="s">
        <v>699</v>
      </c>
      <c r="AF29" s="155">
        <v>6</v>
      </c>
      <c r="AH29" s="158" t="s">
        <v>242</v>
      </c>
    </row>
    <row r="30" spans="1:34" x14ac:dyDescent="0.25">
      <c r="A30" s="200" t="s">
        <v>644</v>
      </c>
      <c r="B30" s="174" t="s">
        <v>711</v>
      </c>
      <c r="C30" s="155" t="s">
        <v>688</v>
      </c>
      <c r="E30" s="156" t="s">
        <v>689</v>
      </c>
      <c r="F30" s="475" t="s">
        <v>713</v>
      </c>
      <c r="H30" s="245">
        <v>2</v>
      </c>
      <c r="I30" s="151">
        <v>45444</v>
      </c>
      <c r="K30" s="378">
        <v>0.84027777777777779</v>
      </c>
      <c r="L30" s="284">
        <v>0.84513888888888888</v>
      </c>
      <c r="O30" s="156" t="s">
        <v>691</v>
      </c>
      <c r="P30" s="155">
        <v>50.295009999999998</v>
      </c>
      <c r="Q30" s="155">
        <v>-104.32658000000001</v>
      </c>
      <c r="AC30" s="200" t="s">
        <v>700</v>
      </c>
      <c r="AD30" s="155" t="s">
        <v>693</v>
      </c>
      <c r="AE30" s="155" t="s">
        <v>701</v>
      </c>
      <c r="AF30" s="155">
        <v>9</v>
      </c>
      <c r="AH30" s="158" t="s">
        <v>242</v>
      </c>
    </row>
    <row r="31" spans="1:34" x14ac:dyDescent="0.25">
      <c r="A31" s="200" t="s">
        <v>644</v>
      </c>
      <c r="B31" s="174" t="s">
        <v>711</v>
      </c>
      <c r="C31" s="155" t="s">
        <v>688</v>
      </c>
      <c r="E31" s="156" t="s">
        <v>689</v>
      </c>
      <c r="F31" s="475" t="s">
        <v>713</v>
      </c>
      <c r="H31" s="245">
        <v>3</v>
      </c>
      <c r="I31" s="151">
        <v>45468</v>
      </c>
      <c r="K31" s="378">
        <v>0.8520833333333333</v>
      </c>
      <c r="L31" s="284">
        <v>0.8569444444444444</v>
      </c>
      <c r="O31" s="156" t="s">
        <v>691</v>
      </c>
      <c r="P31" s="155">
        <v>50.295009999999998</v>
      </c>
      <c r="Q31" s="155">
        <v>-104.32658000000001</v>
      </c>
      <c r="AC31" s="200" t="s">
        <v>700</v>
      </c>
      <c r="AD31" s="155" t="s">
        <v>693</v>
      </c>
      <c r="AE31" s="155" t="s">
        <v>701</v>
      </c>
      <c r="AF31" s="155">
        <v>14</v>
      </c>
      <c r="AH31" s="158" t="s">
        <v>242</v>
      </c>
    </row>
    <row r="32" spans="1:34" x14ac:dyDescent="0.25">
      <c r="A32" s="200" t="s">
        <v>645</v>
      </c>
      <c r="B32" s="174" t="s">
        <v>714</v>
      </c>
      <c r="C32" s="155" t="s">
        <v>708</v>
      </c>
      <c r="E32" s="156" t="s">
        <v>689</v>
      </c>
      <c r="F32" s="475" t="s">
        <v>715</v>
      </c>
      <c r="H32" s="245">
        <v>1</v>
      </c>
      <c r="I32" s="151">
        <v>45428</v>
      </c>
      <c r="K32" s="378">
        <v>0.42708333333333331</v>
      </c>
      <c r="L32" s="284">
        <v>0.4375</v>
      </c>
      <c r="O32" s="156" t="s">
        <v>691</v>
      </c>
      <c r="P32" s="155">
        <v>50.29486</v>
      </c>
      <c r="Q32" s="155">
        <v>-104.34287999999999</v>
      </c>
      <c r="U32" s="155">
        <v>50.294789999999999</v>
      </c>
      <c r="V32" s="155">
        <v>-104.3203</v>
      </c>
      <c r="AC32" s="200" t="s">
        <v>692</v>
      </c>
      <c r="AD32" s="155" t="s">
        <v>695</v>
      </c>
      <c r="AE32" s="155" t="s">
        <v>699</v>
      </c>
      <c r="AF32" s="155">
        <v>15</v>
      </c>
      <c r="AH32" s="158" t="s">
        <v>242</v>
      </c>
    </row>
    <row r="33" spans="1:34" x14ac:dyDescent="0.25">
      <c r="A33" s="200" t="s">
        <v>645</v>
      </c>
      <c r="B33" s="174" t="s">
        <v>714</v>
      </c>
      <c r="C33" s="155" t="s">
        <v>708</v>
      </c>
      <c r="E33" s="156" t="s">
        <v>689</v>
      </c>
      <c r="F33" s="475" t="s">
        <v>715</v>
      </c>
      <c r="H33" s="245">
        <v>2</v>
      </c>
      <c r="I33" s="151">
        <v>45444</v>
      </c>
      <c r="K33" s="378">
        <v>0.41666666666666669</v>
      </c>
      <c r="L33" s="284">
        <v>0.42708333333333331</v>
      </c>
      <c r="O33" s="156" t="s">
        <v>691</v>
      </c>
      <c r="P33" s="155">
        <v>50.29486</v>
      </c>
      <c r="Q33" s="155">
        <v>-104.34287999999999</v>
      </c>
      <c r="U33" s="155">
        <v>50.294789999999999</v>
      </c>
      <c r="V33" s="155">
        <v>-104.3203</v>
      </c>
      <c r="AC33" s="200" t="s">
        <v>694</v>
      </c>
      <c r="AD33" s="155" t="s">
        <v>693</v>
      </c>
      <c r="AE33" s="155" t="s">
        <v>699</v>
      </c>
      <c r="AF33" s="155">
        <v>23</v>
      </c>
      <c r="AH33" s="158" t="s">
        <v>242</v>
      </c>
    </row>
    <row r="34" spans="1:34" x14ac:dyDescent="0.25">
      <c r="A34" s="200" t="s">
        <v>647</v>
      </c>
      <c r="B34" s="174" t="s">
        <v>711</v>
      </c>
      <c r="C34" s="155" t="s">
        <v>688</v>
      </c>
      <c r="E34" s="156" t="s">
        <v>689</v>
      </c>
      <c r="F34" s="475" t="s">
        <v>716</v>
      </c>
      <c r="H34" s="245">
        <v>1</v>
      </c>
      <c r="I34" s="151">
        <v>45428</v>
      </c>
      <c r="K34" s="378">
        <v>0.22222222222222221</v>
      </c>
      <c r="L34" s="284">
        <v>0.22569444444444445</v>
      </c>
      <c r="O34" s="156" t="s">
        <v>691</v>
      </c>
      <c r="P34" s="155">
        <v>50.29486</v>
      </c>
      <c r="Q34" s="155">
        <v>-104.34287999999999</v>
      </c>
      <c r="AC34" s="200" t="s">
        <v>692</v>
      </c>
      <c r="AD34" s="155" t="s">
        <v>693</v>
      </c>
      <c r="AE34" s="155" t="s">
        <v>701</v>
      </c>
      <c r="AF34" s="155">
        <v>5</v>
      </c>
      <c r="AH34" s="158" t="s">
        <v>242</v>
      </c>
    </row>
    <row r="35" spans="1:34" x14ac:dyDescent="0.25">
      <c r="A35" s="200" t="s">
        <v>647</v>
      </c>
      <c r="B35" s="174" t="s">
        <v>711</v>
      </c>
      <c r="C35" s="155" t="s">
        <v>688</v>
      </c>
      <c r="E35" s="156" t="s">
        <v>689</v>
      </c>
      <c r="F35" s="475" t="s">
        <v>717</v>
      </c>
      <c r="H35" s="245">
        <v>1</v>
      </c>
      <c r="I35" s="151">
        <v>45428</v>
      </c>
      <c r="K35" s="378">
        <v>0.22847222222222222</v>
      </c>
      <c r="L35" s="284">
        <v>0.23194444444444445</v>
      </c>
      <c r="O35" s="156" t="s">
        <v>691</v>
      </c>
      <c r="P35" s="155">
        <v>50.295259999999999</v>
      </c>
      <c r="Q35" s="155">
        <v>-104.33159999999999</v>
      </c>
      <c r="AC35" s="200" t="s">
        <v>692</v>
      </c>
      <c r="AD35" s="155" t="s">
        <v>693</v>
      </c>
      <c r="AE35" s="155" t="s">
        <v>701</v>
      </c>
      <c r="AF35" s="155">
        <v>5</v>
      </c>
      <c r="AH35" s="158" t="s">
        <v>242</v>
      </c>
    </row>
    <row r="36" spans="1:34" x14ac:dyDescent="0.25">
      <c r="A36" s="200" t="s">
        <v>647</v>
      </c>
      <c r="B36" s="174" t="s">
        <v>711</v>
      </c>
      <c r="C36" s="155" t="s">
        <v>688</v>
      </c>
      <c r="E36" s="156" t="s">
        <v>689</v>
      </c>
      <c r="F36" s="475" t="s">
        <v>718</v>
      </c>
      <c r="H36" s="245">
        <v>1</v>
      </c>
      <c r="I36" s="151">
        <v>45428</v>
      </c>
      <c r="K36" s="378">
        <v>0.23472222222222222</v>
      </c>
      <c r="L36" s="284">
        <v>0.23819444444444443</v>
      </c>
      <c r="O36" s="156" t="s">
        <v>691</v>
      </c>
      <c r="P36" s="155">
        <v>50.294789999999999</v>
      </c>
      <c r="Q36" s="155">
        <v>-104.3203</v>
      </c>
      <c r="AC36" s="200" t="s">
        <v>692</v>
      </c>
      <c r="AD36" s="155" t="s">
        <v>693</v>
      </c>
      <c r="AE36" s="155" t="s">
        <v>701</v>
      </c>
      <c r="AF36" s="155">
        <v>5</v>
      </c>
      <c r="AH36" s="158" t="s">
        <v>242</v>
      </c>
    </row>
    <row r="37" spans="1:34" x14ac:dyDescent="0.25">
      <c r="A37" s="200" t="s">
        <v>647</v>
      </c>
      <c r="B37" s="174" t="s">
        <v>711</v>
      </c>
      <c r="C37" s="155" t="s">
        <v>688</v>
      </c>
      <c r="E37" s="156" t="s">
        <v>689</v>
      </c>
      <c r="F37" s="475" t="s">
        <v>716</v>
      </c>
      <c r="H37" s="245">
        <v>2</v>
      </c>
      <c r="I37" s="151">
        <v>45443</v>
      </c>
      <c r="K37" s="378">
        <v>0.20833333333333334</v>
      </c>
      <c r="L37" s="284">
        <v>0.21180555555555555</v>
      </c>
      <c r="O37" s="156" t="s">
        <v>691</v>
      </c>
      <c r="P37" s="155">
        <v>50.29486</v>
      </c>
      <c r="Q37" s="155">
        <v>-104.34287999999999</v>
      </c>
      <c r="AC37" s="200" t="s">
        <v>692</v>
      </c>
      <c r="AD37" s="155" t="s">
        <v>693</v>
      </c>
      <c r="AE37" s="155" t="s">
        <v>701</v>
      </c>
      <c r="AF37" s="155">
        <v>10</v>
      </c>
      <c r="AH37" s="158" t="s">
        <v>242</v>
      </c>
    </row>
    <row r="38" spans="1:34" x14ac:dyDescent="0.25">
      <c r="A38" s="200" t="s">
        <v>647</v>
      </c>
      <c r="B38" s="174" t="s">
        <v>711</v>
      </c>
      <c r="C38" s="155" t="s">
        <v>688</v>
      </c>
      <c r="E38" s="156" t="s">
        <v>689</v>
      </c>
      <c r="F38" s="475" t="s">
        <v>717</v>
      </c>
      <c r="H38" s="245">
        <v>2</v>
      </c>
      <c r="I38" s="151">
        <v>45443</v>
      </c>
      <c r="K38" s="378">
        <v>0.21527777777777779</v>
      </c>
      <c r="L38" s="284">
        <v>0.21875</v>
      </c>
      <c r="O38" s="156" t="s">
        <v>691</v>
      </c>
      <c r="P38" s="155">
        <v>50.295259999999999</v>
      </c>
      <c r="Q38" s="155">
        <v>-104.33159999999999</v>
      </c>
      <c r="AC38" s="200" t="s">
        <v>692</v>
      </c>
      <c r="AD38" s="155" t="s">
        <v>693</v>
      </c>
      <c r="AE38" s="155" t="s">
        <v>701</v>
      </c>
      <c r="AF38" s="155">
        <v>10</v>
      </c>
      <c r="AH38" s="158" t="s">
        <v>242</v>
      </c>
    </row>
    <row r="39" spans="1:34" x14ac:dyDescent="0.25">
      <c r="A39" s="200" t="s">
        <v>647</v>
      </c>
      <c r="B39" s="174" t="s">
        <v>711</v>
      </c>
      <c r="C39" s="155" t="s">
        <v>688</v>
      </c>
      <c r="E39" s="156" t="s">
        <v>689</v>
      </c>
      <c r="F39" s="475" t="s">
        <v>718</v>
      </c>
      <c r="H39" s="245">
        <v>2</v>
      </c>
      <c r="I39" s="151">
        <v>45443</v>
      </c>
      <c r="K39" s="378">
        <v>0.22222222222222221</v>
      </c>
      <c r="L39" s="284">
        <v>0.22569444444444445</v>
      </c>
      <c r="O39" s="156" t="s">
        <v>691</v>
      </c>
      <c r="P39" s="155">
        <v>50.294789999999999</v>
      </c>
      <c r="Q39" s="155">
        <v>-104.3203</v>
      </c>
      <c r="AC39" s="200" t="s">
        <v>692</v>
      </c>
      <c r="AD39" s="155" t="s">
        <v>693</v>
      </c>
      <c r="AE39" s="155" t="s">
        <v>701</v>
      </c>
      <c r="AF39" s="155">
        <v>10</v>
      </c>
      <c r="AH39" s="158" t="s">
        <v>242</v>
      </c>
    </row>
    <row r="40" spans="1:34" x14ac:dyDescent="0.25">
      <c r="A40" s="200" t="s">
        <v>653</v>
      </c>
      <c r="B40" s="174" t="s">
        <v>711</v>
      </c>
      <c r="C40" s="155" t="s">
        <v>708</v>
      </c>
      <c r="E40" s="156" t="s">
        <v>689</v>
      </c>
      <c r="F40" s="475" t="s">
        <v>719</v>
      </c>
      <c r="H40" s="245">
        <v>1</v>
      </c>
      <c r="I40" s="151">
        <v>45444</v>
      </c>
      <c r="K40" s="378">
        <v>0.83333333333333337</v>
      </c>
      <c r="L40" s="284">
        <v>0.83819444444444446</v>
      </c>
      <c r="O40" s="156" t="s">
        <v>691</v>
      </c>
      <c r="P40" s="155">
        <v>50.294960000000003</v>
      </c>
      <c r="Q40" s="155">
        <v>-104.33775</v>
      </c>
      <c r="AC40" s="200" t="s">
        <v>692</v>
      </c>
      <c r="AD40" s="155" t="s">
        <v>693</v>
      </c>
      <c r="AE40" s="155" t="s">
        <v>701</v>
      </c>
      <c r="AF40" s="155">
        <v>8</v>
      </c>
      <c r="AH40" s="158" t="s">
        <v>242</v>
      </c>
    </row>
    <row r="41" spans="1:34" x14ac:dyDescent="0.25">
      <c r="A41" s="200" t="s">
        <v>653</v>
      </c>
      <c r="B41" s="174" t="s">
        <v>711</v>
      </c>
      <c r="C41" s="155" t="s">
        <v>708</v>
      </c>
      <c r="E41" s="156" t="s">
        <v>689</v>
      </c>
      <c r="F41" s="475" t="s">
        <v>720</v>
      </c>
      <c r="H41" s="245">
        <v>2</v>
      </c>
      <c r="I41" s="151">
        <v>45468</v>
      </c>
      <c r="K41" s="378">
        <v>0.84375</v>
      </c>
      <c r="L41" s="284">
        <v>0.84930555555555554</v>
      </c>
      <c r="O41" s="156" t="s">
        <v>691</v>
      </c>
      <c r="P41" s="155">
        <v>50.295009999999998</v>
      </c>
      <c r="Q41" s="155">
        <v>-104.32658000000001</v>
      </c>
      <c r="AC41" s="200" t="s">
        <v>692</v>
      </c>
      <c r="AD41" s="155" t="s">
        <v>693</v>
      </c>
      <c r="AE41" s="155" t="s">
        <v>701</v>
      </c>
      <c r="AF41" s="155">
        <v>12</v>
      </c>
      <c r="AH41" s="158" t="s">
        <v>242</v>
      </c>
    </row>
    <row r="42" spans="1:34" x14ac:dyDescent="0.25">
      <c r="A42" s="200" t="s">
        <v>653</v>
      </c>
      <c r="B42" s="174" t="s">
        <v>711</v>
      </c>
      <c r="C42" s="155" t="s">
        <v>708</v>
      </c>
      <c r="E42" s="156" t="s">
        <v>689</v>
      </c>
      <c r="F42" s="475" t="s">
        <v>719</v>
      </c>
      <c r="H42" s="245">
        <v>1</v>
      </c>
      <c r="I42" s="151">
        <v>45444</v>
      </c>
      <c r="K42" s="378">
        <v>0.84027777777777779</v>
      </c>
      <c r="L42" s="284">
        <v>0.84513888888888888</v>
      </c>
      <c r="O42" s="156" t="s">
        <v>691</v>
      </c>
      <c r="P42" s="155">
        <v>50.294960000000003</v>
      </c>
      <c r="Q42" s="155">
        <v>-104.33775</v>
      </c>
      <c r="AC42" s="200" t="s">
        <v>700</v>
      </c>
      <c r="AD42" s="155" t="s">
        <v>693</v>
      </c>
      <c r="AE42" s="155" t="s">
        <v>701</v>
      </c>
      <c r="AF42" s="155">
        <v>9</v>
      </c>
      <c r="AH42" s="158" t="s">
        <v>242</v>
      </c>
    </row>
    <row r="43" spans="1:34" x14ac:dyDescent="0.25">
      <c r="A43" s="200" t="s">
        <v>653</v>
      </c>
      <c r="B43" s="174" t="s">
        <v>711</v>
      </c>
      <c r="C43" s="155" t="s">
        <v>708</v>
      </c>
      <c r="E43" s="156" t="s">
        <v>689</v>
      </c>
      <c r="F43" s="475" t="s">
        <v>720</v>
      </c>
      <c r="H43" s="245">
        <v>2</v>
      </c>
      <c r="I43" s="151">
        <v>45468</v>
      </c>
      <c r="K43" s="378">
        <v>0.8520833333333333</v>
      </c>
      <c r="L43" s="284">
        <v>0.8569444444444444</v>
      </c>
      <c r="O43" s="156" t="s">
        <v>691</v>
      </c>
      <c r="P43" s="155">
        <v>50.295009999999998</v>
      </c>
      <c r="Q43" s="155">
        <v>-104.32658000000001</v>
      </c>
      <c r="AC43" s="200" t="s">
        <v>700</v>
      </c>
      <c r="AD43" s="155" t="s">
        <v>693</v>
      </c>
      <c r="AE43" s="155" t="s">
        <v>701</v>
      </c>
      <c r="AF43" s="155">
        <v>14</v>
      </c>
      <c r="AH43" s="158" t="s">
        <v>242</v>
      </c>
    </row>
    <row r="44" spans="1:34" x14ac:dyDescent="0.25">
      <c r="A44" s="200" t="s">
        <v>658</v>
      </c>
      <c r="B44" s="174" t="s">
        <v>721</v>
      </c>
      <c r="C44" s="155" t="s">
        <v>688</v>
      </c>
      <c r="E44" s="156" t="s">
        <v>5949</v>
      </c>
      <c r="F44" s="475" t="s">
        <v>807</v>
      </c>
      <c r="H44" s="245">
        <v>1</v>
      </c>
      <c r="I44" s="151">
        <v>45428</v>
      </c>
      <c r="K44" s="378">
        <v>0.44097222222222221</v>
      </c>
      <c r="L44" s="284">
        <v>0.47916666666666669</v>
      </c>
      <c r="O44" s="156" t="s">
        <v>691</v>
      </c>
      <c r="P44" s="155">
        <v>50.29486</v>
      </c>
      <c r="Q44" s="155">
        <v>-104.34287999999999</v>
      </c>
      <c r="U44" s="155">
        <v>50.294789999999999</v>
      </c>
      <c r="V44" s="155">
        <v>-104.3203</v>
      </c>
      <c r="AC44" s="200" t="s">
        <v>692</v>
      </c>
      <c r="AD44" s="155" t="s">
        <v>693</v>
      </c>
      <c r="AE44" s="155" t="s">
        <v>699</v>
      </c>
      <c r="AF44" s="155">
        <v>18</v>
      </c>
      <c r="AH44" s="158" t="s">
        <v>242</v>
      </c>
    </row>
    <row r="45" spans="1:34" x14ac:dyDescent="0.25">
      <c r="A45" s="200" t="s">
        <v>658</v>
      </c>
      <c r="B45" s="174" t="s">
        <v>721</v>
      </c>
      <c r="C45" s="155" t="s">
        <v>688</v>
      </c>
      <c r="E45" s="156" t="s">
        <v>5949</v>
      </c>
      <c r="F45" s="475" t="s">
        <v>807</v>
      </c>
      <c r="H45" s="245">
        <v>2</v>
      </c>
      <c r="I45" s="151">
        <v>45466</v>
      </c>
      <c r="K45" s="378">
        <v>0.46875</v>
      </c>
      <c r="L45" s="284">
        <v>0.5</v>
      </c>
      <c r="O45" s="156" t="s">
        <v>691</v>
      </c>
      <c r="P45" s="155">
        <v>50.29486</v>
      </c>
      <c r="Q45" s="155">
        <v>-104.34287999999999</v>
      </c>
      <c r="U45" s="155">
        <v>50.294789999999999</v>
      </c>
      <c r="V45" s="155">
        <v>-104.3203</v>
      </c>
      <c r="AC45" s="200" t="s">
        <v>700</v>
      </c>
      <c r="AD45" s="155" t="s">
        <v>693</v>
      </c>
      <c r="AE45" s="155" t="s">
        <v>701</v>
      </c>
      <c r="AF45" s="155">
        <v>22</v>
      </c>
      <c r="AH45" s="158" t="s">
        <v>242</v>
      </c>
    </row>
    <row r="46" spans="1:34" x14ac:dyDescent="0.25">
      <c r="A46" s="200" t="s">
        <v>658</v>
      </c>
      <c r="B46" s="174" t="s">
        <v>721</v>
      </c>
      <c r="C46" s="155" t="s">
        <v>688</v>
      </c>
      <c r="E46" s="156" t="s">
        <v>5949</v>
      </c>
      <c r="F46" s="475" t="s">
        <v>807</v>
      </c>
      <c r="H46" s="245">
        <v>3</v>
      </c>
      <c r="I46" s="151">
        <v>45505</v>
      </c>
      <c r="K46" s="378">
        <v>0.375</v>
      </c>
      <c r="L46" s="284">
        <v>0.39583333333333331</v>
      </c>
      <c r="O46" s="156" t="s">
        <v>691</v>
      </c>
      <c r="P46" s="155">
        <v>50.29486</v>
      </c>
      <c r="Q46" s="155">
        <v>-104.34287999999999</v>
      </c>
      <c r="U46" s="155">
        <v>50.294789999999999</v>
      </c>
      <c r="V46" s="155">
        <v>-104.3203</v>
      </c>
      <c r="AC46" s="200" t="s">
        <v>694</v>
      </c>
      <c r="AD46" s="155" t="s">
        <v>693</v>
      </c>
      <c r="AE46" s="155" t="s">
        <v>701</v>
      </c>
      <c r="AF46" s="155">
        <v>23</v>
      </c>
      <c r="AH46" s="158" t="s">
        <v>242</v>
      </c>
    </row>
    <row r="47" spans="1:34" x14ac:dyDescent="0.25">
      <c r="A47" s="156" t="s">
        <v>658</v>
      </c>
      <c r="B47" s="174" t="s">
        <v>1216</v>
      </c>
      <c r="C47" s="155" t="s">
        <v>994</v>
      </c>
      <c r="E47" s="156" t="s">
        <v>5949</v>
      </c>
      <c r="F47" s="475" t="s">
        <v>5886</v>
      </c>
      <c r="H47" s="245">
        <v>1</v>
      </c>
      <c r="I47" s="151">
        <v>45505</v>
      </c>
      <c r="K47" s="378">
        <v>0.42708333333333331</v>
      </c>
      <c r="L47" s="284">
        <v>0.52083333333333337</v>
      </c>
      <c r="O47" s="156" t="s">
        <v>691</v>
      </c>
      <c r="P47" s="155">
        <v>50.294800000000002</v>
      </c>
      <c r="Q47" s="155">
        <v>-104.34247000000001</v>
      </c>
      <c r="AC47" s="200" t="s">
        <v>995</v>
      </c>
      <c r="AD47" s="155" t="s">
        <v>693</v>
      </c>
      <c r="AE47" s="155" t="s">
        <v>928</v>
      </c>
      <c r="AF47" s="155">
        <v>25</v>
      </c>
      <c r="AH47" s="158" t="s">
        <v>242</v>
      </c>
    </row>
  </sheetData>
  <sheetProtection formatCells="0" formatColumns="0" formatRows="0" insertRows="0" insertHyperlinks="0" deleteRows="0" sort="0" autoFilter="0" pivotTables="0"/>
  <mergeCells count="19">
    <mergeCell ref="O4:T4"/>
    <mergeCell ref="U4:Y4"/>
    <mergeCell ref="H4:L4"/>
    <mergeCell ref="A1:E1"/>
    <mergeCell ref="AQ2:AZ2"/>
    <mergeCell ref="AQ3:AZ3"/>
    <mergeCell ref="Z3:AB3"/>
    <mergeCell ref="AC4:AH4"/>
    <mergeCell ref="AW4:AW5"/>
    <mergeCell ref="AX4:AX5"/>
    <mergeCell ref="AY4:AY5"/>
    <mergeCell ref="AQ4:AQ5"/>
    <mergeCell ref="AS4:AS5"/>
    <mergeCell ref="AT4:AT5"/>
    <mergeCell ref="AU4:AU5"/>
    <mergeCell ref="A4:D4"/>
    <mergeCell ref="AV4:AV5"/>
    <mergeCell ref="AR4:AR5"/>
    <mergeCell ref="AZ4:AZ5"/>
  </mergeCells>
  <dataValidations count="33">
    <dataValidation type="list" allowBlank="1" showInputMessage="1" showErrorMessage="1" sqref="B32:B33 B6:B11 B20:B25 B40:B1048576" xr:uid="{93DBA138-C74F-4312-82F7-F0C883499D75}">
      <formula1>IF(ISREF(INDIRECT(SUBSTITUTE(SUBSTITUTE(SUBSTITUTE(MID($A6,FIND(" ",$A6)+1,256)," ",""),"-",""),"'",""))),INDIRECT(SUBSTITUTE(SUBSTITUTE(SUBSTITUTE(MID($A6,FIND(" ",$A6)+1,256)," ",""),"-",""),"'","")),ALL)</formula1>
    </dataValidation>
    <dataValidation type="whole" operator="equal" allowBlank="1" showInputMessage="1" showErrorMessage="1" sqref="A1:XFD5" xr:uid="{52F4387B-F3C5-4D88-9857-A1F8B9417F2C}">
      <formula1>1</formula1>
    </dataValidation>
    <dataValidation type="list" allowBlank="1" showInputMessage="1" showErrorMessage="1" sqref="B12:B19 B26:B31" xr:uid="{2B7E7CEB-CBB6-46A9-B48B-5B2D313AB16C}">
      <formula1>IF(ISREF(INDIRECT(SUBSTITUTE(SUBSTITUTE(SUBSTITUTE(MID(#REF!,FIND(" ",#REF!)+1,256)," ",""),"-",""),"'",""))),INDIRECT(SUBSTITUTE(SUBSTITUTE(SUBSTITUTE(MID(#REF!,FIND(" ",#REF!)+1,256)," ",""),"-",""),"'","")),ALL)</formula1>
    </dataValidation>
    <dataValidation type="decimal" allowBlank="1" showInputMessage="1" showErrorMessage="1" errorTitle="Inappropriate Value" error="Please enter the temperature as a number value in celsius degrees." sqref="AF6:AF1048576" xr:uid="{936F2516-3314-4241-BFC8-601BE7B4D8FE}">
      <formula1>-60</formula1>
      <formula2>60</formula2>
    </dataValidation>
    <dataValidation type="date" operator="greaterThan" allowBlank="1" showInputMessage="1" showErrorMessage="1" errorTitle="Inappropriate Value" error="Please enter the year, month and date of the survey in the format: yyyy-mm-dd" prompt="yyyy-mm-dd" sqref="I6:I1048576" xr:uid="{3904D2E6-01C1-49C1-98DF-20E9089F4778}">
      <formula1>1</formula1>
    </dataValidation>
    <dataValidation type="list" allowBlank="1" showInputMessage="1" showErrorMessage="1" errorTitle="Inappropriate Value" error="Please select a value from the drop-down list." sqref="C6:C1048576" xr:uid="{A2DEAE5F-85CC-440D-95A8-72F93757A5CC}">
      <formula1>SurveyMode</formula1>
    </dataValidation>
    <dataValidation allowBlank="1" showInputMessage="1" showErrorMessage="1" prompt="Surname, Given Name;" sqref="E6:E1048576" xr:uid="{78A70CF9-05C8-48F8-9817-08DE4FDE520A}"/>
    <dataValidation type="list" allowBlank="1" showInputMessage="1" showErrorMessage="1" errorTitle="Inappropriate Value" error="Please select a value from the drop-down list. See Attribute Help tab for descriptions." sqref="AC6:AC1048576" xr:uid="{4CC651D9-55AD-4490-80FE-5150DDAE9C48}">
      <formula1>BeaufortDescription</formula1>
    </dataValidation>
    <dataValidation type="list" allowBlank="1" showInputMessage="1" showErrorMessage="1" errorTitle="Inappropriate Value" error="Please select a value from the drop-down list." sqref="AD6:AD1048576" xr:uid="{C14A5E12-3397-40CC-812C-1B67FA8D2135}">
      <formula1>PrecipitationDescription</formula1>
    </dataValidation>
    <dataValidation type="list" allowBlank="1" showInputMessage="1" showErrorMessage="1" errorTitle="Inappropriate Value" error="Please select a value from the drop-down list." sqref="AE6:AE1048576" xr:uid="{C48166A3-E628-489B-A62B-CD2FC18A7CAD}">
      <formula1>CloudcoverDescription</formula1>
    </dataValidation>
    <dataValidation type="list" allowBlank="1" showInputMessage="1" showErrorMessage="1" errorTitle="Inappropriate Value" error="Please select a value from the drop-down list." sqref="AH6:AH1048576" xr:uid="{E38FF8CB-14AE-4D1D-9479-696D8709ED2A}">
      <formula1>AmbientNoiseDescription</formula1>
    </dataValidation>
    <dataValidation type="list" allowBlank="1" showInputMessage="1" showErrorMessage="1" errorTitle="Inappropriate Value" error="Please select a value from the drop-down list." sqref="AR6:AS1048576" xr:uid="{35EFEA6A-1016-4CA6-AE57-7D9AAD4FD713}">
      <formula1>YesNoUnknown</formula1>
    </dataValidation>
    <dataValidation type="list" allowBlank="1" showInputMessage="1" showErrorMessage="1" errorTitle="Inappropriate Value" error="Please select a value from the drop-down list." sqref="AG6:AG1048576" xr:uid="{30E5F1A1-9C7C-4F06-AA9E-A5973BE6C242}">
      <formula1>MoonlightDescription</formula1>
    </dataValidation>
    <dataValidation type="list" allowBlank="1" showInputMessage="1" showErrorMessage="1" errorTitle="Inappropriate Value" error="Please select a value from the drop-down list." sqref="AK6:AK1048576" xr:uid="{CB887121-0C5F-4A9D-8A99-173C7070C76D}">
      <formula1>SnowTexture</formula1>
    </dataValidation>
    <dataValidation type="list" allowBlank="1" showInputMessage="1" showErrorMessage="1" errorTitle="Inappropriate Value" error="Please select a value from the drop-down list." sqref="AL6:AL1048576" xr:uid="{B5CBE156-2712-48BB-839C-7D0FDAD6E615}">
      <formula1>SnowCoverage</formula1>
    </dataValidation>
    <dataValidation type="whole" operator="greaterThanOrEqual" allowBlank="1" showInputMessage="1" showErrorMessage="1" errorTitle="Inappropriate Value" error="Please enter a number." sqref="AQ6:AQ1048576" xr:uid="{9A257D30-D460-491C-AA41-D20010E4BCB7}">
      <formula1>0</formula1>
    </dataValidation>
    <dataValidation operator="lessThanOrEqual" allowBlank="1" showInputMessage="1" showErrorMessage="1" prompt="Please use the same name/id in the observation data worksheets" sqref="F6:F1048576" xr:uid="{0FB5EEFF-AD39-4940-BF8B-7DC04F3A231A}"/>
    <dataValidation allowBlank="1" showInputMessage="1" showErrorMessage="1" errorTitle="Inappropriate Value" sqref="AM6:AO1048576" xr:uid="{DAD013E0-33D0-4497-AE82-BFE769615831}"/>
    <dataValidation type="decimal" allowBlank="1" showInputMessage="1" showErrorMessage="1" errorTitle="Inappropriate Value" error="Please enter the correct northing value (metres) in Saskatchewan." sqref="T6:T1048576 Y6:Y1048576" xr:uid="{B116CA19-11F7-476E-8B5E-39A7E9CBC4C8}">
      <formula1>5000000</formula1>
      <formula2>7000000</formula2>
    </dataValidation>
    <dataValidation type="decimal" allowBlank="1" showInputMessage="1" showErrorMessage="1" errorTitle="Inappropriate Value" error="Please enter the correct easting value (metres) in Saskatchewan." sqref="S6:S1048576 X6:X1048576" xr:uid="{84800B09-F924-4735-ACE5-5F39FF925FBD}">
      <formula1>100000</formula1>
      <formula2>800000</formula2>
    </dataValidation>
    <dataValidation type="list" allowBlank="1" showInputMessage="1" showErrorMessage="1" errorTitle="Inappropriate Value" error="Please enter the correct UTM zone in Saskatchewan. Must be a number value." sqref="R6:R1048576 W6:W1048576" xr:uid="{17E22D33-D9F6-445D-AAAF-05720BEFFAD6}">
      <formula1>UTMZone</formula1>
    </dataValidation>
    <dataValidation type="decimal" allowBlank="1" showInputMessage="1" showErrorMessage="1" errorTitle="Inappropriate Value" error="You have entered an invalid value for a coordinate. Please correct and try again. Longitude values must be in decimal degrees and be a negative(-) number." sqref="V29:V39 V42:V1048576 V6:V25 Q6:Q1048576" xr:uid="{BAA5A41E-6ABD-4D26-8113-C3C50A100882}">
      <formula1>-110.01</formula1>
      <formula2>-101.35</formula2>
    </dataValidation>
    <dataValidation type="decimal" allowBlank="1" showInputMessage="1" showErrorMessage="1" errorTitle="Inappropriate Value" error="You have entered an invalid value for a coordinate. Please correct and try again. Latitude values must be decimal degrees." sqref="U29:U39 U42:U1048576 U6:U25 P6:P1048576" xr:uid="{5147A67B-3CD2-4ED8-9898-A8D4C65FD02D}">
      <formula1>49</formula1>
      <formula2>60</formula2>
    </dataValidation>
    <dataValidation type="list" allowBlank="1" showInputMessage="1" showErrorMessage="1" errorTitle="Inappropriate Value" error="Please select a value from the drop-down list." sqref="O6:O1048576" xr:uid="{0C6AC97F-36F0-4D6D-AE7C-25D062B16D98}">
      <formula1>Datum</formula1>
    </dataValidation>
    <dataValidation operator="lessThanOrEqual" allowBlank="1" showInputMessage="1" showErrorMessage="1" sqref="G6:G1048576" xr:uid="{0EE62188-EB46-447D-ACF0-2237F89C2B71}"/>
    <dataValidation type="decimal" operator="greaterThanOrEqual" allowBlank="1" showInputMessage="1" showErrorMessage="1" sqref="AI6:AJ1048576" xr:uid="{D570C3FA-C385-435B-8C4E-4750A49381F9}">
      <formula1>0</formula1>
    </dataValidation>
    <dataValidation type="list" operator="greaterThan" allowBlank="1" showInputMessage="1" showErrorMessage="1" errorTitle="Incorrect Value" error="Please enter the survey visit number as a number, starting at 1 for the first visit." sqref="H6:H1048576" xr:uid="{DD990277-AF52-43A9-BD2E-5DFD2B53678A}">
      <formula1>"1,2,3,4"</formula1>
    </dataValidation>
    <dataValidation type="date" operator="greaterThan" allowBlank="1" showInputMessage="1" showErrorMessage="1" errorTitle="Inappropriate Value" error="Please enter the year, month and date of the survey in the format: yyyy-mm-dd" promptTitle="*if different from start date" prompt="yyyy-mm-dd" sqref="J6:J1048576" xr:uid="{FCAB8689-93D1-4B66-8CBB-C1320365CAAB}">
      <formula1>1</formula1>
    </dataValidation>
    <dataValidation type="time" operator="greaterThanOrEqual" allowBlank="1" showInputMessage="1" showErrorMessage="1" errorTitle="Inappropriate Value" error="Please enter the start time in the format: hh:mm" prompt="hh:mm" sqref="K6:L15 K17:L1048576" xr:uid="{F8226859-A895-4732-BF17-A7E6EF9DB4EC}">
      <formula1>0</formula1>
    </dataValidation>
    <dataValidation type="list" allowBlank="1" showInputMessage="1" showErrorMessage="1" sqref="B38:B39" xr:uid="{56322B6E-6F9D-4CAF-AEE3-B3FD9F4C365D}">
      <formula1>IF(ISREF(INDIRECT(SUBSTITUTE(SUBSTITUTE(SUBSTITUTE(MID($A32,FIND(" ",$A32)+1,256)," ",""),"-",""),"'",""))),INDIRECT(SUBSTITUTE(SUBSTITUTE(SUBSTITUTE(MID($A32,FIND(" ",$A32)+1,256)," ",""),"-",""),"'","")),ALL)</formula1>
    </dataValidation>
    <dataValidation type="list" allowBlank="1" showInputMessage="1" showErrorMessage="1" sqref="B37" xr:uid="{73A2C1A8-E97C-40B5-B015-82980514EA56}">
      <formula1>IF(ISREF(INDIRECT(SUBSTITUTE(SUBSTITUTE(SUBSTITUTE(MID($A28,FIND(" ",$A28)+1,256)," ",""),"-",""),"'",""))),INDIRECT(SUBSTITUTE(SUBSTITUTE(SUBSTITUTE(MID($A28,FIND(" ",$A28)+1,256)," ",""),"-",""),"'","")),ALL)</formula1>
    </dataValidation>
    <dataValidation type="list" allowBlank="1" showInputMessage="1" showErrorMessage="1" sqref="B34:B36" xr:uid="{5FE65370-82BF-4742-8382-F9B5960AD4BB}">
      <formula1>IF(ISREF(INDIRECT(SUBSTITUTE(SUBSTITUTE(SUBSTITUTE(MID($A26,FIND(" ",$A26)+1,256)," ",""),"-",""),"'",""))),INDIRECT(SUBSTITUTE(SUBSTITUTE(SUBSTITUTE(MID($A26,FIND(" ",$A26)+1,256)," ",""),"-",""),"'","")),ALL)</formula1>
    </dataValidation>
    <dataValidation type="list" allowBlank="1" showInputMessage="1" showErrorMessage="1" sqref="A6:A1048576" xr:uid="{0F1B8F8B-55B3-46E3-BCD4-089598FB41C8}">
      <formula1>SurveyProtocol</formula1>
    </dataValidation>
  </dataValidations>
  <hyperlinks>
    <hyperlink ref="AQ3:AZ3" location="EOFailedSearch" display="Please only fill out this section if a known element occurrence from the SKCDC database was surveyed for and not found. Click for details." xr:uid="{00000000-0004-0000-0300-000000000000}"/>
    <hyperlink ref="F5" location="hs_surveyid" display="Survey Site Unique Name/ID (Use corresponding value in ObservationData worksheet)" xr:uid="{00000000-0004-0000-0300-000001000000}"/>
    <hyperlink ref="M5" location="hs_locationdescription" display="Location Description (e.g., legal land description)" xr:uid="{00000000-0004-0000-0300-000002000000}"/>
    <hyperlink ref="H5" location="hs_surveyvisitnum" display="Survey Visit Number" xr:uid="{00000000-0004-0000-0300-000003000000}"/>
    <hyperlink ref="I5" location="hs_date" display="Date             (yyyy-mm-dd)" xr:uid="{00000000-0004-0000-0300-000004000000}"/>
    <hyperlink ref="K5" location="hs_time" display="Time   (24hr clock)" xr:uid="{00000000-0004-0000-0300-000005000000}"/>
    <hyperlink ref="A5" location="hs_surveyprotocol" display="Survey Protocol" xr:uid="{00000000-0004-0000-0300-000006000000}"/>
    <hyperlink ref="C5" location="hs_transportation" display="Transportation Mode" xr:uid="{00000000-0004-0000-0300-000007000000}"/>
    <hyperlink ref="D5" location="hs_othermethod" display="Other Methodology: Please Describe. (E.g. Plot, transect, pan traps etc.)" xr:uid="{00000000-0004-0000-0300-000008000000}"/>
    <hyperlink ref="Z5" location="hs_quadratlength" display="Quadrat/Transect Length (m)" xr:uid="{00000000-0004-0000-0300-000009000000}"/>
    <hyperlink ref="AA5" location="hs_quadratwidth" display="Quadrat/Transect Width (m)" xr:uid="{00000000-0004-0000-0300-00000A000000}"/>
    <hyperlink ref="AB5" location="hs_numquadrats" display="Number of Quadrats/ Transects (n)" xr:uid="{00000000-0004-0000-0300-00000B000000}"/>
    <hyperlink ref="E5" location="hs_surveycrew" display="Survey Crew" xr:uid="{00000000-0004-0000-0300-00000C000000}"/>
    <hyperlink ref="AC5" location="hs_windspeed" display="Wind Speed (Beaufort Scale)" xr:uid="{00000000-0004-0000-0300-00000D000000}"/>
    <hyperlink ref="AD5" location="hs_precipitation" display="Precipitation" xr:uid="{00000000-0004-0000-0300-00000E000000}"/>
    <hyperlink ref="AE5" location="hs_cloudcover" display="Cloud Cover" xr:uid="{00000000-0004-0000-0300-00000F000000}"/>
    <hyperlink ref="AF5" location="hs_temperature" display="Temperature (oC)" xr:uid="{00000000-0004-0000-0300-000010000000}"/>
    <hyperlink ref="AG5" location="hs_moonlight" display="Moonlight" xr:uid="{00000000-0004-0000-0300-000011000000}"/>
    <hyperlink ref="AH5" location="hs_ambientnoise" display="Ambient Noise" xr:uid="{00000000-0004-0000-0300-000012000000}"/>
    <hyperlink ref="AI5" location="hs_snowage" display="Snow Age (days)" xr:uid="{00000000-0004-0000-0300-000013000000}"/>
    <hyperlink ref="AJ5" location="hs_snowdepth" display="Snow Depth (cm)" xr:uid="{00000000-0004-0000-0300-000014000000}"/>
    <hyperlink ref="AK5" location="hs_snowtexture" display="Snow Texture" xr:uid="{00000000-0004-0000-0300-000015000000}"/>
    <hyperlink ref="AL5" location="hs_snowcoverage" display="Snow Coverage" xr:uid="{00000000-0004-0000-0300-000016000000}"/>
    <hyperlink ref="AP5" location="hs_surveycomments" display="Survey Comments" xr:uid="{00000000-0004-0000-0300-000017000000}"/>
    <hyperlink ref="AQ4:AQ5" location="hs_eoid" display="Element Occurrence (EO) ID" xr:uid="{00000000-0004-0000-0300-000018000000}"/>
    <hyperlink ref="AR4:AR5" location="hs_eosurveyarea" display="Is entire EO contained within survey area?" xr:uid="{00000000-0004-0000-0300-000019000000}"/>
    <hyperlink ref="AS4:AS5" location="hs_eosuitablehabitat" display="Suitable habitat present inside surveyed area?" xr:uid="{00000000-0004-0000-0300-00001A000000}"/>
    <hyperlink ref="AT4:AT5" location="hs_eohabitat" display="Describe habitats encountered in survey area." xr:uid="{00000000-0004-0000-0300-00001B000000}"/>
    <hyperlink ref="AU4:AU5" location="hs_eohabitatoutside" display="Suitable habitat present outside surveyed area? If so, describe." xr:uid="{00000000-0004-0000-0300-00001C000000}"/>
    <hyperlink ref="AV4:AV5" location="hs_eothreat" display="Comment on any threats if observed in the area that could significantly impact the species. E.g., cultivation, new development, invasive species, water management etc." xr:uid="{00000000-0004-0000-0300-00001D000000}"/>
    <hyperlink ref="AW4:AW5" location="hs_eositeconditions" display="Were the site conditions such that the species may have gone unnoticed or have been unidentifiable? E.g., an overgrazed pasture, or very tall and obscuring vegetation." xr:uid="{00000000-0004-0000-0300-00001E000000}"/>
    <hyperlink ref="AX4:AX5" location="hs_eoassociated" display="Were associated species surveyed for? If so, which ones? Were any detected?" xr:uid="{00000000-0004-0000-0300-00001F000000}"/>
    <hyperlink ref="AY4:AY5" location="hs_eolookalike" display="Were any look-alike species detected, and if so, which ones?" xr:uid="{00000000-0004-0000-0300-000020000000}"/>
    <hyperlink ref="AZ4:AZ5" location="hs_eofailedsearch" display="Failed Search Comments" xr:uid="{00000000-0004-0000-0300-000021000000}"/>
    <hyperlink ref="B5" location="hs_surveymethods" display="Survey Method 1" xr:uid="{00000000-0004-0000-0300-000022000000}"/>
    <hyperlink ref="AM5" location="hs_flightheight" display="Flight Height (m)" xr:uid="{00000000-0004-0000-0300-000023000000}"/>
    <hyperlink ref="AN5" location="hs_flightspeed" display="Flight Speed (mph)" xr:uid="{00000000-0004-0000-0300-000024000000}"/>
    <hyperlink ref="AO5" location="hs_distancesearched" display="Distance Searched (m)" xr:uid="{00000000-0004-0000-0300-000025000000}"/>
    <hyperlink ref="O5" location="hs_datum" tooltip="Click to view attribute help." display="Datum" xr:uid="{00000000-0004-0000-0300-000026000000}"/>
    <hyperlink ref="P5" location="hs_latitude" tooltip="Click to view attribute help." display="Latitude (decimal degrees)" xr:uid="{00000000-0004-0000-0300-000027000000}"/>
    <hyperlink ref="Q5" location="hs_longitude" tooltip="Click to view attribute help." display="Longitude (decimal degrees)" xr:uid="{00000000-0004-0000-0300-000028000000}"/>
    <hyperlink ref="R5" location="hs_utmzone" tooltip="Click to view attribute help." display="UTM Zone" xr:uid="{00000000-0004-0000-0300-000029000000}"/>
    <hyperlink ref="S5" location="hs_easting" tooltip="Click to view attribute help." display="UTM Easting" xr:uid="{00000000-0004-0000-0300-00002A000000}"/>
    <hyperlink ref="T5" location="hs_northing" tooltip="Click to view attribute help." display="UTM Northing" xr:uid="{00000000-0004-0000-0300-00002B000000}"/>
    <hyperlink ref="G5" location="hs_permitnumbermonitor" display="Permit Number when observation was first made or year if unknown" xr:uid="{00000000-0004-0000-0300-00002C000000}"/>
    <hyperlink ref="N5" location="hs_routetrackname" tooltip="Click to view attribute help." display="Route/Track Name" xr:uid="{00000000-0004-0000-0300-00002D000000}"/>
    <hyperlink ref="U5" location="hs_latitude" tooltip="Click to view attribute help." display="Latitude (decimal degrees)" xr:uid="{00000000-0004-0000-0300-00002E000000}"/>
    <hyperlink ref="V5" location="hs_longitude" tooltip="Click to view attribute help." display="Longitude (decimal degrees)" xr:uid="{00000000-0004-0000-0300-00002F000000}"/>
    <hyperlink ref="W5" location="hs_utmzone" tooltip="Click to view attribute help." display="UTM Zone" xr:uid="{00000000-0004-0000-0300-000030000000}"/>
    <hyperlink ref="X5" location="hs_easting" tooltip="Click to view attribute help." display="UTM Easting" xr:uid="{00000000-0004-0000-0300-000031000000}"/>
    <hyperlink ref="Y5" location="hs_northing" tooltip="Click to view attribute help." display="UTM Northing" xr:uid="{00000000-0004-0000-0300-000032000000}"/>
    <hyperlink ref="L5" location="hs_endtime" display="End Time (24hr clock)" xr:uid="{00000000-0004-0000-0300-000033000000}"/>
    <hyperlink ref="J5" location="hs_enddate" display="End Date (yyyy-mm-dd)" xr:uid="{00000000-0004-0000-0300-000034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H32"/>
  <sheetViews>
    <sheetView workbookViewId="0">
      <selection activeCell="A6" sqref="A6"/>
    </sheetView>
  </sheetViews>
  <sheetFormatPr defaultColWidth="9.140625" defaultRowHeight="15" x14ac:dyDescent="0.25"/>
  <cols>
    <col min="1" max="1" width="34.7109375" style="156" customWidth="1"/>
    <col min="2" max="2" width="26.85546875" style="155" customWidth="1"/>
    <col min="3" max="3" width="11.140625" style="155" customWidth="1"/>
    <col min="4" max="4" width="10.85546875" style="461" customWidth="1" collapsed="1"/>
    <col min="5" max="5" width="13.28515625" style="152" customWidth="1"/>
    <col min="6" max="6" width="11.140625" style="153" customWidth="1"/>
    <col min="7" max="7" width="11.140625" style="154" customWidth="1"/>
    <col min="8" max="8" width="16.7109375" style="154" customWidth="1"/>
    <col min="9" max="9" width="13.7109375" style="155" customWidth="1" collapsed="1"/>
    <col min="10" max="10" width="14.42578125" style="155" customWidth="1"/>
    <col min="11" max="11" width="13.7109375" style="155" customWidth="1"/>
    <col min="12" max="12" width="15.28515625" style="152" customWidth="1"/>
    <col min="13" max="13" width="30.7109375" style="144" customWidth="1"/>
    <col min="14" max="14" width="28.42578125" style="156" customWidth="1"/>
    <col min="15" max="15" width="21.7109375" style="155" customWidth="1"/>
    <col min="16" max="16" width="6.85546875" style="156" customWidth="1"/>
    <col min="17" max="17" width="9.140625" style="155" customWidth="1"/>
    <col min="18" max="18" width="16.5703125" style="155" customWidth="1"/>
    <col min="19" max="19" width="18.28515625" style="155" customWidth="1"/>
    <col min="20" max="20" width="5.42578125" style="155" customWidth="1"/>
    <col min="21" max="21" width="7.5703125" style="155" customWidth="1"/>
    <col min="22" max="22" width="9" style="158" customWidth="1"/>
    <col min="23" max="23" width="13.42578125" style="155" customWidth="1"/>
    <col min="24" max="24" width="13.85546875" style="155" customWidth="1"/>
    <col min="25" max="25" width="4.140625" style="156" customWidth="1"/>
    <col min="26" max="26" width="7.85546875" style="155" customWidth="1"/>
    <col min="27" max="27" width="7.5703125" style="155" customWidth="1"/>
    <col min="28" max="28" width="9.5703125" style="155" customWidth="1"/>
    <col min="29" max="29" width="6.42578125" style="155" customWidth="1"/>
    <col min="30" max="30" width="9" style="158" customWidth="1"/>
    <col min="31" max="31" width="12.42578125" style="155" customWidth="1"/>
    <col min="32" max="32" width="17.85546875" style="158" customWidth="1"/>
    <col min="33" max="33" width="14.140625" style="157" hidden="1" customWidth="1"/>
    <col min="34" max="34" width="10" style="155" customWidth="1"/>
    <col min="35" max="35" width="12.7109375" style="155" customWidth="1"/>
    <col min="36" max="36" width="6.5703125" style="155" customWidth="1"/>
    <col min="37" max="37" width="8.42578125" style="155" customWidth="1"/>
    <col min="38" max="38" width="13.42578125" style="155" customWidth="1"/>
    <col min="39" max="39" width="9.28515625" style="155" customWidth="1"/>
    <col min="40" max="40" width="29.28515625" style="155" customWidth="1"/>
    <col min="41" max="41" width="26" style="155" customWidth="1"/>
    <col min="42" max="42" width="9" style="156" customWidth="1"/>
    <col min="43" max="43" width="19.42578125" style="155" customWidth="1"/>
    <col min="44" max="44" width="10.140625" style="155" customWidth="1"/>
    <col min="45" max="45" width="11.140625" style="155" customWidth="1"/>
    <col min="46" max="46" width="8" style="158" customWidth="1"/>
    <col min="47" max="47" width="16" style="155" customWidth="1"/>
    <col min="48" max="48" width="14.42578125" style="155" customWidth="1"/>
    <col min="49" max="49" width="14.28515625" style="155" customWidth="1"/>
    <col min="50" max="50" width="6" style="1" bestFit="1" customWidth="1"/>
    <col min="51" max="51" width="7" style="1" bestFit="1" customWidth="1"/>
    <col min="52" max="52" width="10.85546875" style="1" bestFit="1" customWidth="1"/>
    <col min="53" max="53" width="11.140625" style="400" bestFit="1" customWidth="1"/>
    <col min="54" max="55" width="11.28515625" style="225" customWidth="1"/>
    <col min="56" max="56" width="7.5703125" style="225" customWidth="1"/>
    <col min="57" max="57" width="10.5703125" style="225" customWidth="1"/>
    <col min="58" max="58" width="9.5703125" style="225" customWidth="1"/>
    <col min="59" max="59" width="18.28515625" style="341" customWidth="1"/>
    <col min="60" max="60" width="19.42578125" style="157" customWidth="1"/>
    <col min="61" max="16384" width="9.140625" style="155"/>
  </cols>
  <sheetData>
    <row r="1" spans="1:60" x14ac:dyDescent="0.25">
      <c r="A1" s="989" t="s">
        <v>5872</v>
      </c>
      <c r="B1" s="963"/>
      <c r="C1" s="963"/>
      <c r="D1" s="963"/>
      <c r="E1" s="963"/>
      <c r="F1" s="963"/>
      <c r="G1" s="963"/>
      <c r="H1" s="963"/>
      <c r="I1" s="963"/>
      <c r="J1" s="963"/>
      <c r="K1" s="963"/>
      <c r="L1" s="963"/>
      <c r="M1" s="964"/>
      <c r="V1" s="155"/>
      <c r="Y1" s="155"/>
      <c r="AD1" s="155"/>
    </row>
    <row r="2" spans="1:60" s="4" customFormat="1" ht="18.75" x14ac:dyDescent="0.3">
      <c r="A2" s="479" t="s">
        <v>722</v>
      </c>
      <c r="B2" s="480"/>
      <c r="C2" s="480"/>
      <c r="D2" s="466"/>
      <c r="E2" s="170"/>
      <c r="F2" s="170"/>
      <c r="G2" s="159"/>
      <c r="H2" s="159"/>
      <c r="I2" s="160"/>
      <c r="J2" s="160"/>
      <c r="K2" s="160"/>
      <c r="L2" s="161"/>
      <c r="M2" s="993" t="s">
        <v>723</v>
      </c>
      <c r="N2" s="162"/>
      <c r="O2" s="163"/>
      <c r="P2" s="164"/>
      <c r="Q2" s="165"/>
      <c r="R2" s="165"/>
      <c r="S2" s="165"/>
      <c r="T2" s="165"/>
      <c r="U2" s="165"/>
      <c r="V2" s="165"/>
      <c r="W2" s="165"/>
      <c r="X2" s="165"/>
      <c r="Y2" s="165"/>
      <c r="Z2" s="165"/>
      <c r="AA2" s="165"/>
      <c r="AB2" s="165"/>
      <c r="AC2" s="165"/>
      <c r="AD2" s="165"/>
      <c r="AE2" s="166"/>
      <c r="AF2" s="266"/>
      <c r="AG2" s="509"/>
      <c r="AH2" s="168"/>
      <c r="AI2" s="168"/>
      <c r="AJ2" s="168"/>
      <c r="AK2" s="168"/>
      <c r="AL2" s="168"/>
      <c r="AM2" s="168"/>
      <c r="AN2" s="168"/>
      <c r="AO2" s="167"/>
      <c r="AP2" s="345"/>
      <c r="AQ2" s="346"/>
      <c r="AR2" s="346"/>
      <c r="AS2" s="346"/>
      <c r="AT2" s="347"/>
      <c r="AU2" s="3"/>
      <c r="AV2" s="3"/>
      <c r="AW2" s="220"/>
      <c r="AX2" s="219"/>
      <c r="AY2" s="219"/>
      <c r="AZ2" s="219"/>
      <c r="BA2" s="222"/>
      <c r="BB2" s="223"/>
      <c r="BC2" s="223"/>
      <c r="BD2" s="223"/>
      <c r="BE2" s="223"/>
      <c r="BF2" s="223"/>
      <c r="BG2" s="339"/>
      <c r="BH2" s="169"/>
    </row>
    <row r="3" spans="1:60" s="4" customFormat="1" ht="15" customHeight="1" x14ac:dyDescent="0.25">
      <c r="A3" s="990" t="s">
        <v>310</v>
      </c>
      <c r="B3" s="991"/>
      <c r="C3" s="992"/>
      <c r="D3" s="586" t="s">
        <v>29</v>
      </c>
      <c r="E3" s="7"/>
      <c r="F3" s="7"/>
      <c r="G3" s="7"/>
      <c r="H3" s="7"/>
      <c r="I3" s="7"/>
      <c r="J3" s="7"/>
      <c r="K3" s="7"/>
      <c r="L3" s="7"/>
      <c r="M3" s="993"/>
      <c r="N3" s="162" t="s">
        <v>143</v>
      </c>
      <c r="O3" s="163"/>
      <c r="P3" s="164" t="s">
        <v>724</v>
      </c>
      <c r="Q3" s="165"/>
      <c r="R3" s="165"/>
      <c r="S3" s="165"/>
      <c r="T3" s="165"/>
      <c r="U3" s="165"/>
      <c r="V3" s="165"/>
      <c r="W3" s="165"/>
      <c r="X3" s="165"/>
      <c r="Y3" s="165"/>
      <c r="Z3" s="165"/>
      <c r="AA3" s="165"/>
      <c r="AB3" s="165"/>
      <c r="AC3" s="165"/>
      <c r="AD3" s="165"/>
      <c r="AE3" s="165"/>
      <c r="AF3" s="230"/>
      <c r="AG3" s="510" t="s">
        <v>725</v>
      </c>
      <c r="AH3" s="167" t="s">
        <v>365</v>
      </c>
      <c r="AI3" s="167"/>
      <c r="AJ3" s="167"/>
      <c r="AK3" s="167"/>
      <c r="AL3" s="167"/>
      <c r="AM3" s="167"/>
      <c r="AN3" s="167"/>
      <c r="AO3" s="167"/>
      <c r="AP3" s="348" t="s">
        <v>389</v>
      </c>
      <c r="AQ3" s="349"/>
      <c r="AR3" s="349"/>
      <c r="AS3" s="349"/>
      <c r="AT3" s="350"/>
      <c r="AU3" s="3" t="s">
        <v>449</v>
      </c>
      <c r="AV3" s="3"/>
      <c r="AW3" s="220"/>
      <c r="AX3" s="398"/>
      <c r="AY3" s="398"/>
      <c r="AZ3" s="398"/>
      <c r="BA3" s="399"/>
      <c r="BB3" s="235" t="s">
        <v>726</v>
      </c>
      <c r="BC3" s="235"/>
      <c r="BD3" s="235"/>
      <c r="BE3" s="235"/>
      <c r="BF3" s="235"/>
      <c r="BG3" s="340"/>
      <c r="BH3" s="169" t="s">
        <v>132</v>
      </c>
    </row>
    <row r="4" spans="1:60" s="270" customFormat="1" ht="30.75" customHeight="1" x14ac:dyDescent="0.25">
      <c r="A4" s="994" t="s">
        <v>727</v>
      </c>
      <c r="B4" s="995"/>
      <c r="C4" s="996"/>
      <c r="D4" s="1000" t="s">
        <v>728</v>
      </c>
      <c r="E4" s="1000"/>
      <c r="F4" s="1000"/>
      <c r="G4" s="1000"/>
      <c r="H4" s="1000"/>
      <c r="I4" s="1000"/>
      <c r="J4" s="1000"/>
      <c r="K4" s="1000"/>
      <c r="L4" s="1000"/>
      <c r="M4" s="267" t="s">
        <v>729</v>
      </c>
      <c r="N4" s="1001" t="s">
        <v>730</v>
      </c>
      <c r="O4" s="1002"/>
      <c r="P4" s="1003" t="s">
        <v>731</v>
      </c>
      <c r="Q4" s="1004"/>
      <c r="R4" s="1004"/>
      <c r="S4" s="1004"/>
      <c r="T4" s="356"/>
      <c r="U4" s="356"/>
      <c r="V4" s="356"/>
      <c r="W4" s="383"/>
      <c r="X4" s="337"/>
      <c r="Y4" s="1001" t="s">
        <v>732</v>
      </c>
      <c r="Z4" s="1005"/>
      <c r="AA4" s="1005"/>
      <c r="AB4" s="1005"/>
      <c r="AC4" s="1005"/>
      <c r="AD4" s="1002"/>
      <c r="AE4" s="268" t="s">
        <v>675</v>
      </c>
      <c r="AF4" s="337" t="s">
        <v>733</v>
      </c>
      <c r="AG4" s="511" t="s">
        <v>734</v>
      </c>
      <c r="AH4" s="1006" t="s">
        <v>735</v>
      </c>
      <c r="AI4" s="1007"/>
      <c r="AJ4" s="1007"/>
      <c r="AK4" s="1007"/>
      <c r="AL4" s="1007"/>
      <c r="AM4" s="1007"/>
      <c r="AN4" s="427" t="s">
        <v>736</v>
      </c>
      <c r="AO4" s="428" t="s">
        <v>737</v>
      </c>
      <c r="AP4" s="342"/>
      <c r="AQ4" s="344" t="s">
        <v>738</v>
      </c>
      <c r="AR4" s="2"/>
      <c r="AS4" s="338"/>
      <c r="AT4" s="500"/>
      <c r="AU4" s="1001" t="s">
        <v>739</v>
      </c>
      <c r="AV4" s="1005"/>
      <c r="AW4" s="1005"/>
      <c r="AX4" s="1005"/>
      <c r="AY4" s="1005"/>
      <c r="AZ4" s="1005"/>
      <c r="BA4" s="1002"/>
      <c r="BB4" s="997" t="s">
        <v>740</v>
      </c>
      <c r="BC4" s="998"/>
      <c r="BD4" s="998"/>
      <c r="BE4" s="998"/>
      <c r="BF4" s="998"/>
      <c r="BG4" s="999"/>
      <c r="BH4" s="269"/>
    </row>
    <row r="5" spans="1:60" s="150" customFormat="1" ht="29.25" customHeight="1" x14ac:dyDescent="0.25">
      <c r="A5" s="421" t="s">
        <v>482</v>
      </c>
      <c r="B5" s="414" t="s">
        <v>741</v>
      </c>
      <c r="C5" s="414" t="s">
        <v>315</v>
      </c>
      <c r="D5" s="421" t="s">
        <v>153</v>
      </c>
      <c r="E5" s="414" t="s">
        <v>155</v>
      </c>
      <c r="F5" s="414" t="s">
        <v>157</v>
      </c>
      <c r="G5" s="414" t="s">
        <v>320</v>
      </c>
      <c r="H5" s="508" t="s">
        <v>322</v>
      </c>
      <c r="I5" s="503" t="s">
        <v>742</v>
      </c>
      <c r="J5" s="504" t="s">
        <v>328</v>
      </c>
      <c r="K5" s="505" t="s">
        <v>743</v>
      </c>
      <c r="L5" s="587" t="s">
        <v>332</v>
      </c>
      <c r="M5" s="422" t="s">
        <v>147</v>
      </c>
      <c r="N5" s="421" t="s">
        <v>335</v>
      </c>
      <c r="O5" s="422" t="s">
        <v>337</v>
      </c>
      <c r="P5" s="414" t="s">
        <v>169</v>
      </c>
      <c r="Q5" s="414" t="s">
        <v>340</v>
      </c>
      <c r="R5" s="361" t="s">
        <v>744</v>
      </c>
      <c r="S5" s="361" t="s">
        <v>745</v>
      </c>
      <c r="T5" s="362" t="s">
        <v>175</v>
      </c>
      <c r="U5" s="363" t="s">
        <v>177</v>
      </c>
      <c r="V5" s="364" t="s">
        <v>179</v>
      </c>
      <c r="W5" s="423" t="s">
        <v>345</v>
      </c>
      <c r="X5" s="360" t="s">
        <v>347</v>
      </c>
      <c r="Y5" s="359" t="s">
        <v>349</v>
      </c>
      <c r="Z5" s="358" t="s">
        <v>351</v>
      </c>
      <c r="AA5" s="358" t="s">
        <v>353</v>
      </c>
      <c r="AB5" s="358" t="s">
        <v>355</v>
      </c>
      <c r="AC5" s="358" t="s">
        <v>357</v>
      </c>
      <c r="AD5" s="357" t="s">
        <v>359</v>
      </c>
      <c r="AE5" s="414" t="s">
        <v>685</v>
      </c>
      <c r="AF5" s="416" t="s">
        <v>289</v>
      </c>
      <c r="AG5" s="419" t="s">
        <v>746</v>
      </c>
      <c r="AH5" s="462" t="s">
        <v>747</v>
      </c>
      <c r="AI5" s="462" t="s">
        <v>748</v>
      </c>
      <c r="AJ5" s="462" t="s">
        <v>749</v>
      </c>
      <c r="AK5" s="462" t="s">
        <v>750</v>
      </c>
      <c r="AL5" s="462" t="s">
        <v>751</v>
      </c>
      <c r="AM5" s="463" t="s">
        <v>752</v>
      </c>
      <c r="AN5" s="464" t="s">
        <v>753</v>
      </c>
      <c r="AO5" s="463" t="s">
        <v>380</v>
      </c>
      <c r="AP5" s="415" t="s">
        <v>390</v>
      </c>
      <c r="AQ5" s="414" t="s">
        <v>392</v>
      </c>
      <c r="AR5" s="414" t="s">
        <v>443</v>
      </c>
      <c r="AS5" s="414" t="s">
        <v>445</v>
      </c>
      <c r="AT5" s="416" t="s">
        <v>447</v>
      </c>
      <c r="AU5" s="414" t="s">
        <v>450</v>
      </c>
      <c r="AV5" s="414" t="s">
        <v>455</v>
      </c>
      <c r="AW5" s="414" t="s">
        <v>457</v>
      </c>
      <c r="AX5" s="417" t="s">
        <v>459</v>
      </c>
      <c r="AY5" s="417" t="s">
        <v>461</v>
      </c>
      <c r="AZ5" s="417" t="s">
        <v>463</v>
      </c>
      <c r="BA5" s="418" t="s">
        <v>465</v>
      </c>
      <c r="BB5" s="417" t="s">
        <v>468</v>
      </c>
      <c r="BC5" s="417" t="s">
        <v>470</v>
      </c>
      <c r="BD5" s="417" t="s">
        <v>472</v>
      </c>
      <c r="BE5" s="417" t="s">
        <v>474</v>
      </c>
      <c r="BF5" s="417" t="s">
        <v>476</v>
      </c>
      <c r="BG5" s="418" t="s">
        <v>478</v>
      </c>
      <c r="BH5" s="419" t="s">
        <v>480</v>
      </c>
    </row>
    <row r="6" spans="1:60" x14ac:dyDescent="0.25">
      <c r="A6" s="156" t="s">
        <v>754</v>
      </c>
      <c r="B6" s="155" t="s">
        <v>755</v>
      </c>
      <c r="C6" s="155" t="s">
        <v>756</v>
      </c>
      <c r="D6" s="461">
        <v>45427</v>
      </c>
      <c r="F6" s="153">
        <v>0.875</v>
      </c>
      <c r="I6" s="155" t="b">
        <v>0</v>
      </c>
      <c r="M6" s="144" t="s">
        <v>757</v>
      </c>
      <c r="N6" s="156" t="s">
        <v>689</v>
      </c>
      <c r="O6" s="155" t="s">
        <v>758</v>
      </c>
      <c r="P6" s="156" t="s">
        <v>691</v>
      </c>
      <c r="R6" s="155">
        <v>50.299309999999998</v>
      </c>
      <c r="S6" s="155">
        <v>-104.34369</v>
      </c>
      <c r="AI6" s="155">
        <v>1</v>
      </c>
      <c r="AP6" s="156" t="s">
        <v>759</v>
      </c>
      <c r="AQ6" s="155" t="s">
        <v>399</v>
      </c>
      <c r="AU6" s="611" t="s">
        <v>5871</v>
      </c>
    </row>
    <row r="7" spans="1:60" x14ac:dyDescent="0.25">
      <c r="A7" s="156" t="s">
        <v>760</v>
      </c>
      <c r="B7" s="155" t="s">
        <v>634</v>
      </c>
      <c r="C7" s="155" t="s">
        <v>756</v>
      </c>
      <c r="D7" s="461">
        <v>45427</v>
      </c>
      <c r="F7" s="153">
        <v>0.90625</v>
      </c>
      <c r="I7" s="155" t="b">
        <v>0</v>
      </c>
      <c r="M7" s="144" t="s">
        <v>696</v>
      </c>
      <c r="N7" s="156" t="s">
        <v>689</v>
      </c>
      <c r="O7" s="155" t="s">
        <v>758</v>
      </c>
      <c r="P7" s="156" t="s">
        <v>691</v>
      </c>
      <c r="R7" s="155">
        <v>50.29016</v>
      </c>
      <c r="S7" s="155">
        <v>-104.33601</v>
      </c>
      <c r="AI7" s="155">
        <v>5</v>
      </c>
      <c r="AL7" s="174"/>
      <c r="AM7" s="174"/>
      <c r="AN7" s="174"/>
      <c r="AO7" s="174" t="s">
        <v>761</v>
      </c>
    </row>
    <row r="8" spans="1:60" x14ac:dyDescent="0.25">
      <c r="A8" s="156" t="s">
        <v>762</v>
      </c>
      <c r="B8" s="155" t="s">
        <v>763</v>
      </c>
      <c r="C8" s="155" t="s">
        <v>756</v>
      </c>
      <c r="D8" s="461">
        <v>45428</v>
      </c>
      <c r="F8" s="153">
        <v>0.22916666666666666</v>
      </c>
      <c r="I8" s="155" t="b">
        <v>0</v>
      </c>
      <c r="M8" s="144" t="s">
        <v>717</v>
      </c>
      <c r="N8" s="156" t="s">
        <v>689</v>
      </c>
      <c r="O8" s="155" t="s">
        <v>758</v>
      </c>
      <c r="P8" s="156" t="s">
        <v>691</v>
      </c>
      <c r="R8" s="155">
        <v>50.295259999999999</v>
      </c>
      <c r="S8" s="155">
        <v>-104.33159999999999</v>
      </c>
      <c r="W8" s="155">
        <v>50</v>
      </c>
      <c r="X8" s="155" t="s">
        <v>415</v>
      </c>
      <c r="AJ8" s="155">
        <v>1</v>
      </c>
      <c r="AP8" s="156" t="s">
        <v>759</v>
      </c>
      <c r="AQ8" s="155" t="s">
        <v>401</v>
      </c>
    </row>
    <row r="9" spans="1:60" x14ac:dyDescent="0.25">
      <c r="A9" s="156" t="s">
        <v>764</v>
      </c>
      <c r="B9" s="155" t="s">
        <v>765</v>
      </c>
      <c r="C9" s="155" t="s">
        <v>756</v>
      </c>
      <c r="D9" s="461">
        <v>45428</v>
      </c>
      <c r="F9" s="153">
        <v>0.2298611111111111</v>
      </c>
      <c r="I9" s="155" t="b">
        <v>0</v>
      </c>
      <c r="M9" s="144" t="s">
        <v>717</v>
      </c>
      <c r="N9" s="156" t="s">
        <v>689</v>
      </c>
      <c r="O9" s="155" t="s">
        <v>758</v>
      </c>
      <c r="P9" s="156" t="s">
        <v>691</v>
      </c>
      <c r="R9" s="155">
        <v>50.295259999999999</v>
      </c>
      <c r="S9" s="155">
        <v>-104.33159999999999</v>
      </c>
      <c r="AJ9" s="155">
        <v>1</v>
      </c>
      <c r="AP9" s="156" t="s">
        <v>759</v>
      </c>
      <c r="AQ9" s="155" t="s">
        <v>401</v>
      </c>
    </row>
    <row r="10" spans="1:60" x14ac:dyDescent="0.25">
      <c r="A10" s="156" t="s">
        <v>766</v>
      </c>
      <c r="B10" s="155" t="s">
        <v>767</v>
      </c>
      <c r="C10" s="155" t="s">
        <v>756</v>
      </c>
      <c r="D10" s="461">
        <v>45428</v>
      </c>
      <c r="F10" s="153">
        <v>0.23541666666666666</v>
      </c>
      <c r="I10" s="155" t="b">
        <v>0</v>
      </c>
      <c r="M10" s="144" t="s">
        <v>718</v>
      </c>
      <c r="N10" s="156" t="s">
        <v>689</v>
      </c>
      <c r="O10" s="155" t="s">
        <v>758</v>
      </c>
      <c r="P10" s="156" t="s">
        <v>691</v>
      </c>
      <c r="R10" s="155">
        <v>50.294789999999999</v>
      </c>
      <c r="S10" s="155">
        <v>-104.3203</v>
      </c>
      <c r="AJ10" s="155">
        <v>1</v>
      </c>
      <c r="AP10" s="156" t="s">
        <v>759</v>
      </c>
      <c r="AQ10" s="155" t="s">
        <v>401</v>
      </c>
    </row>
    <row r="11" spans="1:60" x14ac:dyDescent="0.25">
      <c r="A11" s="156" t="s">
        <v>768</v>
      </c>
      <c r="B11" s="155" t="s">
        <v>769</v>
      </c>
      <c r="C11" s="155" t="s">
        <v>756</v>
      </c>
      <c r="D11" s="461">
        <v>45428</v>
      </c>
      <c r="F11" s="153">
        <v>0.23541666666666666</v>
      </c>
      <c r="I11" s="155" t="b">
        <v>0</v>
      </c>
      <c r="M11" s="144" t="s">
        <v>718</v>
      </c>
      <c r="N11" s="156" t="s">
        <v>689</v>
      </c>
      <c r="O11" s="155" t="s">
        <v>758</v>
      </c>
      <c r="P11" s="156" t="s">
        <v>691</v>
      </c>
      <c r="R11" s="155">
        <v>50.294789999999999</v>
      </c>
      <c r="S11" s="155">
        <v>-104.3203</v>
      </c>
      <c r="AI11" s="155">
        <v>1</v>
      </c>
      <c r="AP11" s="156" t="s">
        <v>770</v>
      </c>
      <c r="AQ11" s="155" t="s">
        <v>431</v>
      </c>
      <c r="AR11" s="155" t="s">
        <v>771</v>
      </c>
      <c r="BH11" s="157" t="s">
        <v>5881</v>
      </c>
    </row>
    <row r="12" spans="1:60" x14ac:dyDescent="0.25">
      <c r="A12" s="156" t="s">
        <v>772</v>
      </c>
      <c r="B12" s="155" t="s">
        <v>773</v>
      </c>
      <c r="C12" s="155" t="s">
        <v>756</v>
      </c>
      <c r="D12" s="461">
        <v>45428</v>
      </c>
      <c r="F12" s="153">
        <v>0.25</v>
      </c>
      <c r="I12" s="155" t="b">
        <v>0</v>
      </c>
      <c r="M12" s="144" t="s">
        <v>757</v>
      </c>
      <c r="N12" s="156" t="s">
        <v>689</v>
      </c>
      <c r="O12" s="155" t="s">
        <v>758</v>
      </c>
      <c r="P12" s="156" t="s">
        <v>691</v>
      </c>
      <c r="R12" s="155">
        <v>50.294350000000001</v>
      </c>
      <c r="S12" s="155">
        <v>-104.32711999999999</v>
      </c>
      <c r="AI12" s="155">
        <v>1</v>
      </c>
      <c r="AP12" s="156" t="s">
        <v>770</v>
      </c>
      <c r="AQ12" s="155" t="s">
        <v>399</v>
      </c>
    </row>
    <row r="13" spans="1:60" x14ac:dyDescent="0.25">
      <c r="A13" s="156" t="s">
        <v>774</v>
      </c>
      <c r="B13" s="155" t="s">
        <v>775</v>
      </c>
      <c r="C13" s="155" t="s">
        <v>756</v>
      </c>
      <c r="D13" s="461">
        <v>45428</v>
      </c>
      <c r="F13" s="153">
        <v>0.3576388888888889</v>
      </c>
      <c r="I13" s="155" t="b">
        <v>0</v>
      </c>
      <c r="M13" s="144" t="s">
        <v>709</v>
      </c>
      <c r="N13" s="156" t="s">
        <v>689</v>
      </c>
      <c r="O13" s="155" t="s">
        <v>758</v>
      </c>
      <c r="P13" s="156" t="s">
        <v>691</v>
      </c>
      <c r="R13" s="155">
        <v>50.294849999999997</v>
      </c>
      <c r="S13" s="155">
        <v>-104.32971000000001</v>
      </c>
      <c r="W13" s="155">
        <v>40</v>
      </c>
      <c r="X13" s="155" t="s">
        <v>960</v>
      </c>
      <c r="AI13" s="155">
        <v>2</v>
      </c>
      <c r="AP13" s="156" t="s">
        <v>770</v>
      </c>
      <c r="AQ13" s="155" t="s">
        <v>399</v>
      </c>
    </row>
    <row r="14" spans="1:60" x14ac:dyDescent="0.25">
      <c r="A14" s="156" t="s">
        <v>776</v>
      </c>
      <c r="B14" s="155" t="s">
        <v>777</v>
      </c>
      <c r="C14" s="155" t="s">
        <v>756</v>
      </c>
      <c r="D14" s="461">
        <v>45428</v>
      </c>
      <c r="F14" s="153">
        <v>0.40625</v>
      </c>
      <c r="I14" s="155" t="b">
        <v>1</v>
      </c>
      <c r="J14" s="155" t="s">
        <v>778</v>
      </c>
      <c r="L14" s="152">
        <v>46296</v>
      </c>
      <c r="M14" s="144" t="s">
        <v>698</v>
      </c>
      <c r="N14" s="156" t="s">
        <v>689</v>
      </c>
      <c r="O14" s="155" t="s">
        <v>758</v>
      </c>
      <c r="P14" s="156" t="s">
        <v>691</v>
      </c>
      <c r="R14" s="155">
        <v>50.297440000000002</v>
      </c>
      <c r="S14" s="155">
        <v>-104.32901</v>
      </c>
      <c r="AL14" s="174"/>
      <c r="AM14" s="174">
        <v>50</v>
      </c>
      <c r="AN14" s="174" t="s">
        <v>779</v>
      </c>
      <c r="AO14" s="174"/>
    </row>
    <row r="15" spans="1:60" x14ac:dyDescent="0.25">
      <c r="A15" s="156" t="s">
        <v>780</v>
      </c>
      <c r="B15" s="155" t="s">
        <v>781</v>
      </c>
      <c r="C15" s="155" t="s">
        <v>756</v>
      </c>
      <c r="D15" s="461">
        <v>45428</v>
      </c>
      <c r="F15" s="153">
        <v>0.40625</v>
      </c>
      <c r="I15" s="155" t="b">
        <v>0</v>
      </c>
      <c r="M15" s="144" t="s">
        <v>757</v>
      </c>
      <c r="N15" s="156" t="s">
        <v>689</v>
      </c>
      <c r="O15" s="155" t="s">
        <v>758</v>
      </c>
      <c r="P15" s="156" t="s">
        <v>691</v>
      </c>
      <c r="R15" s="155">
        <v>50.293990000000001</v>
      </c>
      <c r="S15" s="155">
        <v>-104.32708</v>
      </c>
      <c r="AJ15" s="155">
        <v>5</v>
      </c>
      <c r="AP15" s="156" t="s">
        <v>759</v>
      </c>
      <c r="AQ15" s="155" t="s">
        <v>401</v>
      </c>
    </row>
    <row r="16" spans="1:60" x14ac:dyDescent="0.25">
      <c r="A16" s="156" t="s">
        <v>782</v>
      </c>
      <c r="B16" s="155" t="s">
        <v>783</v>
      </c>
      <c r="C16" s="155" t="s">
        <v>756</v>
      </c>
      <c r="D16" s="461">
        <v>45443</v>
      </c>
      <c r="F16" s="153">
        <v>0.20902777777777778</v>
      </c>
      <c r="I16" s="155" t="b">
        <v>0</v>
      </c>
      <c r="M16" s="144" t="s">
        <v>716</v>
      </c>
      <c r="N16" s="156" t="s">
        <v>689</v>
      </c>
      <c r="O16" s="155" t="s">
        <v>758</v>
      </c>
      <c r="P16" s="156" t="s">
        <v>691</v>
      </c>
      <c r="R16" s="155">
        <v>50.29486</v>
      </c>
      <c r="S16" s="155">
        <v>-104.34287999999999</v>
      </c>
      <c r="AJ16" s="155">
        <v>1</v>
      </c>
      <c r="AP16" s="156" t="s">
        <v>759</v>
      </c>
      <c r="AQ16" s="155" t="s">
        <v>401</v>
      </c>
    </row>
    <row r="17" spans="1:60" x14ac:dyDescent="0.25">
      <c r="A17" s="156" t="s">
        <v>784</v>
      </c>
      <c r="B17" s="155" t="s">
        <v>785</v>
      </c>
      <c r="C17" s="155" t="s">
        <v>756</v>
      </c>
      <c r="D17" s="461">
        <v>45443</v>
      </c>
      <c r="F17" s="153">
        <v>0.21666666666666667</v>
      </c>
      <c r="I17" s="155" t="b">
        <v>0</v>
      </c>
      <c r="M17" s="144" t="s">
        <v>717</v>
      </c>
      <c r="N17" s="156" t="s">
        <v>689</v>
      </c>
      <c r="O17" s="155" t="s">
        <v>758</v>
      </c>
      <c r="P17" s="156" t="s">
        <v>691</v>
      </c>
      <c r="R17" s="155">
        <v>50.295259999999999</v>
      </c>
      <c r="S17" s="155">
        <v>-104.33159999999999</v>
      </c>
      <c r="AJ17" s="155">
        <v>1</v>
      </c>
      <c r="AP17" s="156" t="s">
        <v>770</v>
      </c>
      <c r="AQ17" s="155" t="s">
        <v>399</v>
      </c>
    </row>
    <row r="18" spans="1:60" x14ac:dyDescent="0.25">
      <c r="A18" s="156" t="s">
        <v>762</v>
      </c>
      <c r="B18" s="155" t="s">
        <v>763</v>
      </c>
      <c r="C18" s="155" t="s">
        <v>756</v>
      </c>
      <c r="D18" s="461">
        <v>45443</v>
      </c>
      <c r="F18" s="153">
        <v>0.21736111111111112</v>
      </c>
      <c r="I18" s="155" t="b">
        <v>0</v>
      </c>
      <c r="M18" s="144" t="s">
        <v>717</v>
      </c>
      <c r="N18" s="156" t="s">
        <v>689</v>
      </c>
      <c r="O18" s="155" t="s">
        <v>758</v>
      </c>
      <c r="P18" s="156" t="s">
        <v>691</v>
      </c>
      <c r="R18" s="155">
        <v>50.295259999999999</v>
      </c>
      <c r="S18" s="155">
        <v>-104.33159999999999</v>
      </c>
      <c r="AJ18" s="155">
        <v>1</v>
      </c>
      <c r="AP18" s="156" t="s">
        <v>759</v>
      </c>
      <c r="AQ18" s="155" t="s">
        <v>401</v>
      </c>
    </row>
    <row r="19" spans="1:60" x14ac:dyDescent="0.25">
      <c r="A19" s="156" t="s">
        <v>782</v>
      </c>
      <c r="B19" s="155" t="s">
        <v>783</v>
      </c>
      <c r="C19" s="155" t="s">
        <v>756</v>
      </c>
      <c r="D19" s="461">
        <v>45443</v>
      </c>
      <c r="F19" s="153">
        <v>0.22222222222222221</v>
      </c>
      <c r="I19" s="155" t="b">
        <v>0</v>
      </c>
      <c r="M19" s="144" t="s">
        <v>717</v>
      </c>
      <c r="N19" s="156" t="s">
        <v>689</v>
      </c>
      <c r="O19" s="155" t="s">
        <v>758</v>
      </c>
      <c r="P19" s="156" t="s">
        <v>691</v>
      </c>
      <c r="R19" s="155">
        <v>50.295259999999999</v>
      </c>
      <c r="S19" s="155">
        <v>-104.33159999999999</v>
      </c>
      <c r="AJ19" s="155">
        <v>2</v>
      </c>
      <c r="AP19" s="156" t="s">
        <v>759</v>
      </c>
      <c r="AQ19" s="155" t="s">
        <v>401</v>
      </c>
    </row>
    <row r="20" spans="1:60" x14ac:dyDescent="0.25">
      <c r="A20" s="156" t="s">
        <v>774</v>
      </c>
      <c r="B20" s="155" t="s">
        <v>775</v>
      </c>
      <c r="C20" s="155" t="s">
        <v>756</v>
      </c>
      <c r="D20" s="461">
        <v>45443</v>
      </c>
      <c r="F20" s="153">
        <v>0.3576388888888889</v>
      </c>
      <c r="I20" s="155" t="b">
        <v>0</v>
      </c>
      <c r="M20" s="144" t="s">
        <v>710</v>
      </c>
      <c r="N20" s="156" t="s">
        <v>689</v>
      </c>
      <c r="O20" s="155" t="s">
        <v>758</v>
      </c>
      <c r="P20" s="156" t="s">
        <v>691</v>
      </c>
      <c r="R20" s="155">
        <v>50.294849999999997</v>
      </c>
      <c r="S20" s="155">
        <v>-104.32971000000001</v>
      </c>
      <c r="W20" s="155">
        <v>25</v>
      </c>
      <c r="X20" s="155" t="s">
        <v>431</v>
      </c>
      <c r="AI20" s="155">
        <v>2</v>
      </c>
      <c r="AL20" s="174"/>
      <c r="AM20" s="174"/>
      <c r="AN20" s="174"/>
      <c r="AO20" s="174"/>
      <c r="AP20" s="156" t="s">
        <v>770</v>
      </c>
      <c r="AQ20" s="155" t="s">
        <v>405</v>
      </c>
    </row>
    <row r="21" spans="1:60" x14ac:dyDescent="0.25">
      <c r="A21" s="156" t="s">
        <v>760</v>
      </c>
      <c r="B21" s="155" t="s">
        <v>634</v>
      </c>
      <c r="C21" s="155" t="s">
        <v>756</v>
      </c>
      <c r="D21" s="461">
        <v>45443</v>
      </c>
      <c r="F21" s="153">
        <v>0.40277777777777779</v>
      </c>
      <c r="I21" s="155" t="b">
        <v>0</v>
      </c>
      <c r="M21" s="144" t="s">
        <v>696</v>
      </c>
      <c r="N21" s="156" t="s">
        <v>689</v>
      </c>
      <c r="O21" s="155" t="s">
        <v>758</v>
      </c>
      <c r="P21" s="156" t="s">
        <v>691</v>
      </c>
      <c r="R21" s="155">
        <v>50.29016</v>
      </c>
      <c r="S21" s="155">
        <v>-104.33601</v>
      </c>
      <c r="AI21" s="155">
        <v>5</v>
      </c>
      <c r="AL21" s="174"/>
      <c r="AM21" s="174"/>
      <c r="AN21" s="174"/>
      <c r="AO21" s="174" t="s">
        <v>761</v>
      </c>
    </row>
    <row r="22" spans="1:60" x14ac:dyDescent="0.25">
      <c r="A22" s="156" t="s">
        <v>780</v>
      </c>
      <c r="B22" s="155" t="s">
        <v>781</v>
      </c>
      <c r="C22" s="155" t="s">
        <v>756</v>
      </c>
      <c r="D22" s="461">
        <v>45443</v>
      </c>
      <c r="F22" s="153">
        <v>0.41666666666666669</v>
      </c>
      <c r="I22" s="155" t="b">
        <v>0</v>
      </c>
      <c r="M22" s="144" t="s">
        <v>757</v>
      </c>
      <c r="N22" s="156" t="s">
        <v>689</v>
      </c>
      <c r="O22" s="155" t="s">
        <v>758</v>
      </c>
      <c r="P22" s="156" t="s">
        <v>691</v>
      </c>
      <c r="R22" s="155">
        <v>50.297220000000003</v>
      </c>
      <c r="S22" s="155">
        <v>-104.33283</v>
      </c>
      <c r="AK22" s="155">
        <v>1</v>
      </c>
      <c r="AP22" s="156" t="s">
        <v>770</v>
      </c>
      <c r="AQ22" s="155" t="s">
        <v>411</v>
      </c>
    </row>
    <row r="23" spans="1:60" x14ac:dyDescent="0.25">
      <c r="A23" s="156" t="s">
        <v>776</v>
      </c>
      <c r="B23" s="155" t="s">
        <v>777</v>
      </c>
      <c r="C23" s="155" t="s">
        <v>756</v>
      </c>
      <c r="D23" s="461">
        <v>45443</v>
      </c>
      <c r="F23" s="153">
        <v>0.41666666666666669</v>
      </c>
      <c r="I23" s="155" t="b">
        <v>1</v>
      </c>
      <c r="J23" s="155" t="s">
        <v>778</v>
      </c>
      <c r="L23" s="152">
        <v>46296</v>
      </c>
      <c r="M23" s="144" t="s">
        <v>698</v>
      </c>
      <c r="N23" s="156" t="s">
        <v>689</v>
      </c>
      <c r="O23" s="155" t="s">
        <v>758</v>
      </c>
      <c r="P23" s="156" t="s">
        <v>691</v>
      </c>
      <c r="R23" s="155">
        <v>50.29795</v>
      </c>
      <c r="S23" s="155">
        <v>-104.3267</v>
      </c>
      <c r="AL23" s="174"/>
      <c r="AM23" s="174">
        <v>100</v>
      </c>
      <c r="AN23" s="174" t="s">
        <v>779</v>
      </c>
      <c r="AO23" s="174"/>
    </row>
    <row r="24" spans="1:60" x14ac:dyDescent="0.25">
      <c r="A24" s="156" t="s">
        <v>766</v>
      </c>
      <c r="B24" s="155" t="s">
        <v>767</v>
      </c>
      <c r="C24" s="155" t="s">
        <v>756</v>
      </c>
      <c r="D24" s="461">
        <v>45444</v>
      </c>
      <c r="F24" s="153">
        <v>0.22916666666666666</v>
      </c>
      <c r="I24" s="155" t="b">
        <v>0</v>
      </c>
      <c r="M24" s="144" t="s">
        <v>717</v>
      </c>
      <c r="N24" s="156" t="s">
        <v>689</v>
      </c>
      <c r="O24" s="155" t="s">
        <v>758</v>
      </c>
      <c r="P24" s="156" t="s">
        <v>691</v>
      </c>
      <c r="R24" s="155">
        <v>50.29862</v>
      </c>
      <c r="S24" s="155">
        <v>-104.3267</v>
      </c>
      <c r="AJ24" s="155">
        <v>1</v>
      </c>
      <c r="AP24" s="156" t="s">
        <v>759</v>
      </c>
      <c r="AQ24" s="155" t="s">
        <v>401</v>
      </c>
    </row>
    <row r="25" spans="1:60" x14ac:dyDescent="0.25">
      <c r="A25" s="156" t="s">
        <v>754</v>
      </c>
      <c r="B25" s="155" t="s">
        <v>755</v>
      </c>
      <c r="C25" s="155" t="s">
        <v>756</v>
      </c>
      <c r="D25" s="461">
        <v>45444</v>
      </c>
      <c r="F25" s="153">
        <v>0.84375</v>
      </c>
      <c r="I25" s="155" t="b">
        <v>0</v>
      </c>
      <c r="M25" s="144" t="s">
        <v>719</v>
      </c>
      <c r="N25" s="156" t="s">
        <v>689</v>
      </c>
      <c r="O25" s="155" t="s">
        <v>758</v>
      </c>
      <c r="P25" s="156" t="s">
        <v>691</v>
      </c>
      <c r="R25" s="155">
        <v>50.294960000000003</v>
      </c>
      <c r="S25" s="155">
        <v>-104.33775</v>
      </c>
      <c r="AJ25" s="155">
        <v>1</v>
      </c>
      <c r="AP25" s="156" t="s">
        <v>759</v>
      </c>
      <c r="AQ25" s="155" t="s">
        <v>401</v>
      </c>
    </row>
    <row r="26" spans="1:60" x14ac:dyDescent="0.25">
      <c r="A26" s="156" t="s">
        <v>754</v>
      </c>
      <c r="B26" s="155" t="s">
        <v>755</v>
      </c>
      <c r="C26" s="155" t="s">
        <v>756</v>
      </c>
      <c r="D26" s="461">
        <v>45444</v>
      </c>
      <c r="F26" s="153">
        <v>0.85069444444444442</v>
      </c>
      <c r="I26" s="155" t="b">
        <v>0</v>
      </c>
      <c r="M26" s="144" t="s">
        <v>719</v>
      </c>
      <c r="N26" s="156" t="s">
        <v>689</v>
      </c>
      <c r="O26" s="155" t="s">
        <v>758</v>
      </c>
      <c r="P26" s="156" t="s">
        <v>691</v>
      </c>
      <c r="R26" s="155">
        <v>50.294960000000003</v>
      </c>
      <c r="S26" s="155">
        <v>-104.33775</v>
      </c>
      <c r="AJ26" s="155">
        <v>1</v>
      </c>
      <c r="AP26" s="156" t="s">
        <v>759</v>
      </c>
      <c r="AQ26" s="155" t="s">
        <v>401</v>
      </c>
    </row>
    <row r="27" spans="1:60" x14ac:dyDescent="0.25">
      <c r="A27" s="156" t="s">
        <v>774</v>
      </c>
      <c r="B27" s="155" t="s">
        <v>775</v>
      </c>
      <c r="C27" s="155" t="s">
        <v>756</v>
      </c>
      <c r="D27" s="461">
        <v>45453</v>
      </c>
      <c r="F27" s="153">
        <v>0.36458333333333331</v>
      </c>
      <c r="I27" s="155" t="b">
        <v>0</v>
      </c>
      <c r="M27" s="144" t="s">
        <v>786</v>
      </c>
      <c r="N27" s="156" t="s">
        <v>689</v>
      </c>
      <c r="O27" s="155" t="s">
        <v>758</v>
      </c>
      <c r="P27" s="156" t="s">
        <v>691</v>
      </c>
      <c r="R27" s="155">
        <v>50.297220000000003</v>
      </c>
      <c r="S27" s="155">
        <v>-104.33283</v>
      </c>
      <c r="W27" s="155">
        <v>25</v>
      </c>
      <c r="X27" s="155" t="s">
        <v>899</v>
      </c>
      <c r="AI27" s="155">
        <v>2</v>
      </c>
      <c r="AL27" s="174"/>
      <c r="AM27" s="174"/>
      <c r="AN27" s="174"/>
      <c r="AO27" s="174"/>
      <c r="AP27" s="156" t="s">
        <v>770</v>
      </c>
      <c r="AQ27" s="155" t="s">
        <v>405</v>
      </c>
    </row>
    <row r="28" spans="1:60" x14ac:dyDescent="0.25">
      <c r="A28" s="156" t="s">
        <v>754</v>
      </c>
      <c r="B28" s="155" t="s">
        <v>755</v>
      </c>
      <c r="C28" s="155" t="s">
        <v>756</v>
      </c>
      <c r="D28" s="461">
        <v>45468</v>
      </c>
      <c r="F28" s="153">
        <v>0.85416666666666663</v>
      </c>
      <c r="I28" s="155" t="b">
        <v>0</v>
      </c>
      <c r="M28" s="144" t="s">
        <v>719</v>
      </c>
      <c r="N28" s="156" t="s">
        <v>689</v>
      </c>
      <c r="O28" s="155" t="s">
        <v>758</v>
      </c>
      <c r="P28" s="156" t="s">
        <v>691</v>
      </c>
      <c r="R28" s="155">
        <v>50.294960000000003</v>
      </c>
      <c r="S28" s="155">
        <v>-104.33775</v>
      </c>
      <c r="AI28" s="155">
        <v>1</v>
      </c>
      <c r="AP28" s="156" t="s">
        <v>759</v>
      </c>
    </row>
    <row r="29" spans="1:60" x14ac:dyDescent="0.25">
      <c r="A29" s="156" t="s">
        <v>787</v>
      </c>
      <c r="B29" s="155" t="s">
        <v>788</v>
      </c>
      <c r="C29" s="155" t="s">
        <v>756</v>
      </c>
      <c r="D29" s="461">
        <v>45505</v>
      </c>
      <c r="F29" s="153">
        <v>0.375</v>
      </c>
      <c r="I29" s="155" t="b">
        <v>0</v>
      </c>
      <c r="M29" s="144" t="s">
        <v>757</v>
      </c>
      <c r="N29" s="156" t="s">
        <v>689</v>
      </c>
      <c r="O29" s="155" t="s">
        <v>758</v>
      </c>
      <c r="P29" s="156" t="s">
        <v>691</v>
      </c>
      <c r="R29" s="155">
        <v>50.29618</v>
      </c>
      <c r="S29" s="155">
        <v>-104.33665000000001</v>
      </c>
      <c r="AI29" s="155">
        <v>5</v>
      </c>
      <c r="AP29" s="156" t="s">
        <v>770</v>
      </c>
    </row>
    <row r="30" spans="1:60" x14ac:dyDescent="0.25">
      <c r="A30" s="156" t="s">
        <v>789</v>
      </c>
      <c r="B30" s="155" t="s">
        <v>790</v>
      </c>
      <c r="C30" s="155" t="s">
        <v>756</v>
      </c>
      <c r="D30" s="461">
        <v>45453</v>
      </c>
      <c r="F30" s="153">
        <v>0.40625</v>
      </c>
      <c r="I30" s="155" t="b">
        <v>0</v>
      </c>
      <c r="M30" s="144" t="s">
        <v>757</v>
      </c>
      <c r="N30" s="156" t="s">
        <v>689</v>
      </c>
      <c r="O30" s="155" t="s">
        <v>758</v>
      </c>
      <c r="P30" s="156" t="s">
        <v>691</v>
      </c>
      <c r="R30" s="155">
        <v>50.299309999999998</v>
      </c>
      <c r="S30" s="155">
        <v>-104.34256000000001</v>
      </c>
      <c r="AT30" s="158" t="s">
        <v>924</v>
      </c>
      <c r="AW30" s="155" t="s">
        <v>1062</v>
      </c>
      <c r="BB30" s="225" t="b">
        <v>1</v>
      </c>
      <c r="BC30" s="225" t="s">
        <v>5884</v>
      </c>
    </row>
    <row r="31" spans="1:60" x14ac:dyDescent="0.25">
      <c r="A31" s="156" t="s">
        <v>760</v>
      </c>
      <c r="B31" s="155" t="s">
        <v>634</v>
      </c>
      <c r="C31" s="155" t="s">
        <v>756</v>
      </c>
      <c r="D31" s="461">
        <v>45534</v>
      </c>
      <c r="F31" s="153">
        <v>0.42430555555555555</v>
      </c>
      <c r="I31" s="155" t="b">
        <v>0</v>
      </c>
      <c r="M31" s="144" t="s">
        <v>705</v>
      </c>
      <c r="N31" s="156" t="s">
        <v>689</v>
      </c>
      <c r="O31" s="155" t="s">
        <v>758</v>
      </c>
      <c r="P31" s="156" t="s">
        <v>691</v>
      </c>
      <c r="Q31" s="155">
        <v>219</v>
      </c>
      <c r="R31" s="155">
        <v>50.294139999999999</v>
      </c>
      <c r="S31" s="155">
        <v>-104.32727</v>
      </c>
      <c r="AI31" s="155">
        <v>3</v>
      </c>
      <c r="AP31" s="156" t="s">
        <v>791</v>
      </c>
      <c r="BH31" s="157" t="s">
        <v>792</v>
      </c>
    </row>
    <row r="32" spans="1:60" x14ac:dyDescent="0.25">
      <c r="A32" s="156" t="s">
        <v>760</v>
      </c>
      <c r="B32" s="155" t="s">
        <v>634</v>
      </c>
      <c r="C32" s="155" t="s">
        <v>756</v>
      </c>
      <c r="D32" s="461">
        <v>45537</v>
      </c>
      <c r="F32" s="153">
        <v>0.41805555555555557</v>
      </c>
      <c r="I32" s="155" t="b">
        <v>0</v>
      </c>
      <c r="M32" s="144" t="s">
        <v>706</v>
      </c>
      <c r="N32" s="156" t="s">
        <v>689</v>
      </c>
      <c r="O32" s="155" t="s">
        <v>758</v>
      </c>
      <c r="P32" s="156" t="s">
        <v>691</v>
      </c>
      <c r="Q32" s="155">
        <v>220</v>
      </c>
      <c r="R32" s="155">
        <v>50.294139999999999</v>
      </c>
      <c r="S32" s="155">
        <v>-104.32727</v>
      </c>
      <c r="AI32" s="155">
        <v>1</v>
      </c>
      <c r="AP32" s="156" t="s">
        <v>791</v>
      </c>
      <c r="BH32" s="157" t="s">
        <v>792</v>
      </c>
    </row>
  </sheetData>
  <sheetProtection formatCells="0" formatColumns="0" formatRows="0" insertRows="0" insertHyperlinks="0" deleteRows="0" sort="0" autoFilter="0" pivotTables="0"/>
  <sortState xmlns:xlrd2="http://schemas.microsoft.com/office/spreadsheetml/2017/richdata2" ref="A6:BH29">
    <sortCondition ref="D6:D29"/>
    <sortCondition ref="F6:F29"/>
  </sortState>
  <mergeCells count="11">
    <mergeCell ref="A1:M1"/>
    <mergeCell ref="A3:C3"/>
    <mergeCell ref="M2:M3"/>
    <mergeCell ref="A4:C4"/>
    <mergeCell ref="BB4:BG4"/>
    <mergeCell ref="D4:L4"/>
    <mergeCell ref="N4:O4"/>
    <mergeCell ref="P4:S4"/>
    <mergeCell ref="Y4:AD4"/>
    <mergeCell ref="AU4:BA4"/>
    <mergeCell ref="AH4:AM4"/>
  </mergeCells>
  <phoneticPr fontId="70" type="noConversion"/>
  <conditionalFormatting sqref="T5:V5">
    <cfRule type="duplicateValues" dxfId="0" priority="1"/>
  </conditionalFormatting>
  <dataValidations count="46">
    <dataValidation type="list" allowBlank="1" showInputMessage="1" showErrorMessage="1" errorTitle="Inappropriate Value" error="Please select a value from the drop-down list." sqref="AO6:AO1048576" xr:uid="{00000000-0002-0000-0400-000000000000}">
      <formula1>AbundanceDescription</formula1>
    </dataValidation>
    <dataValidation type="whole" operator="greaterThanOrEqual" allowBlank="1" showInputMessage="1" showErrorMessage="1" error="Please enter the number of individuals detected as a number value." sqref="AH6:AH1048576" xr:uid="{00000000-0002-0000-0400-000001000000}">
      <formula1>0</formula1>
    </dataValidation>
    <dataValidation type="list" allowBlank="1" showInputMessage="1" showErrorMessage="1" error="Please select a breeding status from the drop-down list." sqref="AQ6:AQ1048576" xr:uid="{00000000-0002-0000-0400-000002000000}">
      <formula1>BreedingCode</formula1>
    </dataValidation>
    <dataValidation operator="equal" allowBlank="1" showInputMessage="1" showErrorMessage="1" sqref="BI6:BI1048576" xr:uid="{00000000-0002-0000-0400-000003000000}"/>
    <dataValidation type="whole" allowBlank="1" showInputMessage="1" showErrorMessage="1" errorTitle="Inappropriate Value" error="The section must be a number between 1 and 36" sqref="AA6:AA1048576" xr:uid="{00000000-0002-0000-0400-000004000000}">
      <formula1>1</formula1>
      <formula2>36</formula2>
    </dataValidation>
    <dataValidation allowBlank="1" showInputMessage="1" showErrorMessage="1" errorTitle="Inappropriate Value" error="Please select a value from the drop-down list." sqref="AZ6:BA1048576 K6:K1048576 AU6" xr:uid="{00000000-0002-0000-0400-000005000000}"/>
    <dataValidation type="date" operator="greaterThanOrEqual" allowBlank="1" showInputMessage="1" showErrorMessage="1" errorTitle="Inappropriate Value" error="Please enter the date in the format: yyyy-mm-dd" promptTitle="*if different from start date" prompt="yyyy-mm-dd" sqref="E6:E1048576" xr:uid="{00000000-0002-0000-0400-000006000000}">
      <formula1>1</formula1>
    </dataValidation>
    <dataValidation type="time" operator="greaterThanOrEqual" allowBlank="1" showInputMessage="1" showErrorMessage="1" errorTitle="Inappropriate Value" error="Please enter the time in the format: hh:mm" prompt="hh:mm" sqref="F6:G1048576" xr:uid="{00000000-0002-0000-0400-000007000000}">
      <formula1>0</formula1>
    </dataValidation>
    <dataValidation type="decimal" operator="greaterThanOrEqual" allowBlank="1" showInputMessage="1" showErrorMessage="1" errorTitle="Inappropriate Value" error="Please enter the accuracy of the provided coordinates as a number value in metres." sqref="Q6:Q1048576" xr:uid="{00000000-0002-0000-0400-000008000000}">
      <formula1>0</formula1>
    </dataValidation>
    <dataValidation type="whole" operator="greaterThanOrEqual" allowBlank="1" showInputMessage="1" showErrorMessage="1" errorTitle="Inappropriate Value" error="Please enter the Element Occurrence (EO) Identifier Number" sqref="AF6:AF1048576" xr:uid="{00000000-0002-0000-0400-000009000000}">
      <formula1>0</formula1>
    </dataValidation>
    <dataValidation allowBlank="1" showInputMessage="1" showErrorMessage="1" prompt="Surname, Given Name;" sqref="N6:N1048576" xr:uid="{00000000-0002-0000-0400-00000A000000}"/>
    <dataValidation type="list" allowBlank="1" showInputMessage="1" showErrorMessage="1" errorTitle="Inappropriate Value" error="Please enter true or false." sqref="I6:I1048576" xr:uid="{00000000-0002-0000-0400-00000B000000}">
      <formula1>Sensitive</formula1>
    </dataValidation>
    <dataValidation type="list" allowBlank="1" showInputMessage="1" showErrorMessage="1" errorTitle="Inappropriate Value" error="Please select a value from the drop-down list." sqref="P6:P1048576" xr:uid="{00000000-0002-0000-0400-00000C000000}">
      <formula1>Datum</formula1>
    </dataValidation>
    <dataValidation type="whole" allowBlank="1" showInputMessage="1" showErrorMessage="1" errorTitle="Inappropriate Value" error="The Legal Subdivision must be a number between 1 and 16." sqref="Y6:Y1048576" xr:uid="{00000000-0002-0000-0400-00000F000000}">
      <formula1>1</formula1>
      <formula2>16</formula2>
    </dataValidation>
    <dataValidation type="list" allowBlank="1" showInputMessage="1" showErrorMessage="1" errorTitle="Inappropriate Locational Value" error="Acceptable quarter section values are: NE, NW, SE, SW" sqref="Z6:Z1048576" xr:uid="{00000000-0002-0000-0400-000010000000}">
      <formula1>QTR</formula1>
    </dataValidation>
    <dataValidation type="whole" allowBlank="1" showInputMessage="1" showErrorMessage="1" errorTitle="Inappropriate Value" error="The township must be a number no greater than 2 digits" sqref="AB6:AB1048576" xr:uid="{00000000-0002-0000-0400-000011000000}">
      <formula1>0</formula1>
      <formula2>100</formula2>
    </dataValidation>
    <dataValidation type="whole" allowBlank="1" showInputMessage="1" showErrorMessage="1" errorTitle="Inappropriate Value" error="The range must be a number no greater than 2 digits" sqref="AC6:AC1048576" xr:uid="{00000000-0002-0000-0400-000012000000}">
      <formula1>0</formula1>
      <formula2>100</formula2>
    </dataValidation>
    <dataValidation type="list" allowBlank="1" showInputMessage="1" showErrorMessage="1" errorTitle="Inappropriate Value" error="The meridian must be a number value between 1 and 3" sqref="AD6:AD1048576" xr:uid="{00000000-0002-0000-0400-000013000000}">
      <formula1>Meridian</formula1>
    </dataValidation>
    <dataValidation type="list" allowBlank="1" showInputMessage="1" showErrorMessage="1" errorTitle="Inappropriate Value" error="Please select a value from the drop-down list." sqref="C6:C1048576" xr:uid="{00000000-0002-0000-0400-000014000000}">
      <formula1>ConfidenceDescription</formula1>
    </dataValidation>
    <dataValidation type="list" allowBlank="1" showInputMessage="1" showErrorMessage="1" errorTitle="Inappropriate Value" error="Please select a value from the drop-down list." sqref="AU7:AU1048576" xr:uid="{00000000-0002-0000-0400-000015000000}">
      <formula1>WetlandHabitatDescription</formula1>
    </dataValidation>
    <dataValidation type="list" allowBlank="1" showInputMessage="1" showErrorMessage="1" errorTitle="Inappropriate Value" error="Please select a value from the drop-down list." sqref="AV6:AV1048576" xr:uid="{00000000-0002-0000-0400-000016000000}">
      <formula1>UplandHabitatDescription</formula1>
    </dataValidation>
    <dataValidation type="list" allowBlank="1" showInputMessage="1" showErrorMessage="1" errorTitle="Inappropriate Value" error="Please select a value from the drop-down list." sqref="AW6:AW1048576" xr:uid="{00000000-0002-0000-0400-000017000000}">
      <formula1>AnthropogenicHabitatDescription</formula1>
    </dataValidation>
    <dataValidation type="date" operator="greaterThanOrEqual" allowBlank="1" showInputMessage="1" showErrorMessage="1" errorTitle="Inappropriate Value" error="Please enter the date in the format: yyyy-mm-dd" prompt="yyyy-mm-dd" sqref="D21 D16:D19 D23:D25 D33:D1048576" xr:uid="{00000000-0002-0000-0400-000018000000}">
      <formula1>1</formula1>
    </dataValidation>
    <dataValidation type="whole" operator="greaterThanOrEqual" allowBlank="1" showInputMessage="1" showErrorMessage="1" errorTitle="Inappropriate Value" error="Please enter the Source Feature (SF) Identifier Number" sqref="AG6:AG1048576" xr:uid="{00000000-0002-0000-0400-000019000000}">
      <formula1>0</formula1>
    </dataValidation>
    <dataValidation type="list" operator="equal" allowBlank="1" showInputMessage="1" showErrorMessage="1" sqref="X6:X1048576" xr:uid="{00000000-0002-0000-0400-00001A000000}">
      <formula1>Direction</formula1>
    </dataValidation>
    <dataValidation type="list" allowBlank="1" showInputMessage="1" showErrorMessage="1" error="Please select a value from the drop-down list." sqref="AR6:AR1048576" xr:uid="{00000000-0002-0000-0400-00001B000000}">
      <formula1>ResidenceFeatureDescription</formula1>
    </dataValidation>
    <dataValidation allowBlank="1" showInputMessage="1" showErrorMessage="1" error="Please indicate if a nest/burrow/den was observed by selecting the appropriate drop-down list value." sqref="AS6:AS1048576" xr:uid="{00000000-0002-0000-0400-00001C000000}"/>
    <dataValidation allowBlank="1" showInputMessage="1" showErrorMessage="1" prompt="Use the same name or id in the survey standards data worksheet" sqref="M6:M8 M10:M14 M17:M18 M20:M22 M28 M33:M1048576" xr:uid="{00000000-0002-0000-0400-00001D000000}"/>
    <dataValidation type="list" allowBlank="1" showInputMessage="1" showErrorMessage="1" sqref="BD6:BD1048576 BB6:BB1048576" xr:uid="{00000000-0002-0000-0400-00001E000000}">
      <formula1>TrueFalse</formula1>
    </dataValidation>
    <dataValidation type="list" allowBlank="1" showInputMessage="1" showErrorMessage="1" errorTitle="Inappropriate Value" error="Please select a value from the drop-down list." sqref="AX6:AX1048576" xr:uid="{00000000-0002-0000-0400-00001F000000}">
      <formula1>Slope</formula1>
    </dataValidation>
    <dataValidation type="list" allowBlank="1" showInputMessage="1" showErrorMessage="1" errorTitle="Inappropriate Value" error="Please enter the correct UTM zone in Saskatchewan. Must be a number value." sqref="T6:T1048576" xr:uid="{00000000-0002-0000-0400-000021000000}">
      <formula1>UTMZone</formula1>
    </dataValidation>
    <dataValidation type="decimal" allowBlank="1" showInputMessage="1" showErrorMessage="1" errorTitle="Inappropriate Value" error="Please enter the correct easting value (metres) in Saskatchewan." sqref="U6:U1048576" xr:uid="{00000000-0002-0000-0400-000022000000}">
      <formula1>100000</formula1>
      <formula2>800000</formula2>
    </dataValidation>
    <dataValidation type="decimal" allowBlank="1" showInputMessage="1" showErrorMessage="1" errorTitle="Inappropriate Value" error="Please enter the correct northing value (metres) in Saskatchewan." sqref="V6:V1048576" xr:uid="{00000000-0002-0000-0400-000023000000}">
      <formula1>5000000</formula1>
      <formula2>7000000</formula2>
    </dataValidation>
    <dataValidation type="list" allowBlank="1" showInputMessage="1" showErrorMessage="1" error="Please select the search evidence type from the drop-down list." sqref="AP6:AP1048576" xr:uid="{00000000-0002-0000-0400-000024000000}">
      <formula1>SearchEvidence</formula1>
    </dataValidation>
    <dataValidation type="list" errorStyle="information" operator="greaterThanOrEqual" allowBlank="1" showInputMessage="1" sqref="AN6:AN1048576" xr:uid="{00000000-0002-0000-0400-000025000000}">
      <formula1>LifeStage</formula1>
    </dataValidation>
    <dataValidation type="date" operator="greaterThanOrEqual" allowBlank="1" showInputMessage="1" showErrorMessage="1" error="Please enter the date in the format: yyyy-mm-dd. Publication date must be a date in the future." prompt="*Maximum two years from submission. Refer to attribute help for details._x000a_yyyy-mm-dd" sqref="L6:L1048576" xr:uid="{00000000-0002-0000-0400-000026000000}">
      <formula1>43497</formula1>
    </dataValidation>
    <dataValidation type="list" errorStyle="warning" operator="greaterThanOrEqual" allowBlank="1" showInputMessage="1" showErrorMessage="1" error="Please select a value from the drop-down list" sqref="H6:H1048576" xr:uid="{00000000-0002-0000-0400-000028000000}">
      <formula1>SurveyInterval</formula1>
    </dataValidation>
    <dataValidation type="list" allowBlank="1" showInputMessage="1" showErrorMessage="1" errorTitle="Inappropriate Value" error="Please select a value from the drop-down list." prompt="Required if data is sensitive" sqref="J6:J1048576" xr:uid="{00000000-0002-0000-0400-000029000000}">
      <formula1>SensitiveReasons</formula1>
    </dataValidation>
    <dataValidation type="whole" operator="equal" allowBlank="1" showInputMessage="1" showErrorMessage="1" sqref="A2:XFD5" xr:uid="{00000000-0002-0000-0400-00002B000000}">
      <formula1>1</formula1>
    </dataValidation>
    <dataValidation type="date" operator="greaterThan" allowBlank="1" showInputMessage="1" showErrorMessage="1" errorTitle="Inappropriate Value" error="Please enter the year, month and date of the survey in the format: yyyy-mm-dd" prompt="yyyy-mm-dd" sqref="D6:D15 D22 D20 D26:D32" xr:uid="{98889674-E2CE-4A33-B2AB-6C4299503BB9}">
      <formula1>1</formula1>
    </dataValidation>
    <dataValidation operator="lessThanOrEqual" allowBlank="1" showInputMessage="1" showErrorMessage="1" prompt="Please use the same name/id in the observation data worksheets" sqref="M9 M15:M16 M19 M23:M27 M29:M32" xr:uid="{144D6FB9-0606-4444-A2E3-CB5D137464C0}"/>
    <dataValidation type="whole" operator="greaterThanOrEqual" allowBlank="1" showInputMessage="1" showErrorMessage="1" errorTitle="Inappropriate Value" error="Please enter the number of individuals detected as a number value." sqref="AI6:AM9 AJ10:AM12 AI13:AM1048576" xr:uid="{00000000-0002-0000-0400-000020000000}">
      <formula1>0</formula1>
    </dataValidation>
    <dataValidation type="decimal" allowBlank="1" showInputMessage="1" showErrorMessage="1" errorTitle="Inappropriate Value" error="You have entered an invalid value for a coordinate. Please correct and try again. Latitude values must be decimal degrees." sqref="R6:R1048576" xr:uid="{00000000-0002-0000-0400-00000D000000}">
      <formula1>49</formula1>
      <formula2>60</formula2>
    </dataValidation>
    <dataValidation type="decimal" allowBlank="1" showInputMessage="1" showErrorMessage="1" errorTitle="Inappropriate Value" error="You have entered an invalid value for a coordinate. Please correct and try again. Longitude values must be in decimal degrees and be a negative(-) number." sqref="S6:S1048576" xr:uid="{00000000-0002-0000-0400-00000E000000}">
      <formula1>-110.01</formula1>
      <formula2>-101.35</formula2>
    </dataValidation>
    <dataValidation type="list" errorStyle="warning" allowBlank="1" showInputMessage="1" showErrorMessage="1" error="You have entered a taxon not included on the accepted list of vertebrate common names. Please ensure your entry is correct. Please refer to the SKCDC species lists for accepted names: www.biodiversity.sk.ca/SppList.htm" prompt="Please refer to the SKCDC species lists for accepted names: www.biodiversity.sk.ca/SppList.htm" sqref="B6:B1048576" xr:uid="{00000000-0002-0000-0400-000027000000}">
      <formula1>IF($A6="",SpeciesCommonName,INDEX(CommonColumn,MATCH($A6,CScientificColumn,0)))</formula1>
    </dataValidation>
    <dataValidation type="list" errorStyle="warning" allowBlank="1" showInputMessage="1" showErrorMessage="1" error="You have entered a taxon not included on the accepted list of vertebrate common names. Please ensure your entry is correct. Please refer to the SKCDC species lists for accepted names: www.biodiversity.sk.ca/SppList.htm" prompt="Please refer to the SKCDC species lists for accepted names: www.biodiversity.sk.ca/SppList.htm" sqref="A6:A1048576" xr:uid="{00000000-0002-0000-0400-00002A000000}">
      <formula1>IF($B6="",SpeciesName,INDEX(CScientificColumn,MATCH($B6,CommonColumn,0)))</formula1>
    </dataValidation>
  </dataValidations>
  <hyperlinks>
    <hyperlink ref="D4" location="Metadata!C10" display="Refer to Metadata tab for instructions and to provide permit/project numbers and contact information" xr:uid="{00000000-0004-0000-0400-000000000000}"/>
    <hyperlink ref="D4:J4" location="MetaData" display="Refer to Metadata tab for instructions and to provide permit/file numbers and contact information" xr:uid="{00000000-0004-0000-0400-000001000000}"/>
    <hyperlink ref="X5" location="ha_directionfromobserver" display="Direction from Observer" xr:uid="{00000000-0004-0000-0400-000002000000}"/>
    <hyperlink ref="W5" location="ha_distancefromobserver" display="Distance from Observer (m)" xr:uid="{00000000-0004-0000-0400-000003000000}"/>
    <hyperlink ref="AD5" location="ha_meridian" display="Meridian" xr:uid="{00000000-0004-0000-0400-000004000000}"/>
    <hyperlink ref="AC5" location="ha_range" display="Range" xr:uid="{00000000-0004-0000-0400-000005000000}"/>
    <hyperlink ref="AB5" location="ha_township" display="Township" xr:uid="{00000000-0004-0000-0400-000006000000}"/>
    <hyperlink ref="AA5" location="ha_section" display="Section" xr:uid="{00000000-0004-0000-0400-000007000000}"/>
    <hyperlink ref="Z5" location="ha_quarter" display="Quarter" xr:uid="{00000000-0004-0000-0400-000008000000}"/>
    <hyperlink ref="Y5" location="ha_lsd" display="LSD" xr:uid="{00000000-0004-0000-0400-000009000000}"/>
    <hyperlink ref="V5" location="ha_utmnorthing" display="UTM Northing" xr:uid="{00000000-0004-0000-0400-00000A000000}"/>
    <hyperlink ref="U5" location="ha_utmeasting" display="UTM Easting" xr:uid="{00000000-0004-0000-0400-00000B000000}"/>
    <hyperlink ref="T5" location="ha_utmzone" display="UTM Zone" xr:uid="{00000000-0004-0000-0400-00000C000000}"/>
    <hyperlink ref="S5" location="ha_longitude" display="Longitude (Decimal Degrees)" xr:uid="{00000000-0004-0000-0400-00000D000000}"/>
    <hyperlink ref="R5" location="ha_latitude" display="Latitude (Decimal Degrees)" xr:uid="{00000000-0004-0000-0400-00000E000000}"/>
    <hyperlink ref="D5" location="ha_date_" display="Date (yyyy-mm-dd)" xr:uid="{00000000-0004-0000-0400-00000F000000}"/>
    <hyperlink ref="E5" location="ha_enddate" display="End Date (yyyy-mm-dd)" xr:uid="{00000000-0004-0000-0400-000010000000}"/>
    <hyperlink ref="F5" location="ha_starttime" display="Start Time (24hr clock)" xr:uid="{00000000-0004-0000-0400-000011000000}"/>
    <hyperlink ref="G5" location="ha_stoptime" display="Stop Time (24hr clock)" xr:uid="{00000000-0004-0000-0400-000012000000}"/>
    <hyperlink ref="I5" location="ha_sensitivedata" display="Sensitive Data (TRUE/FALSE)" xr:uid="{00000000-0004-0000-0400-000013000000}"/>
    <hyperlink ref="J5" location="ha_reasonfordatasensitivity" display="Reason for Data Sensitivity" xr:uid="{00000000-0004-0000-0400-000014000000}"/>
    <hyperlink ref="K5" location="ha_sensitivedataexplanation" display="Sensitive Data Explanation" xr:uid="{00000000-0004-0000-0400-000015000000}"/>
    <hyperlink ref="L5" location="ha_sensitivedatapublicationdate" display="Sensitive Data: Publication Date" xr:uid="{00000000-0004-0000-0400-000016000000}"/>
    <hyperlink ref="N5" location="ha_observername" display="Observer Name(s)" xr:uid="{00000000-0004-0000-0400-000017000000}"/>
    <hyperlink ref="O5" location="ha_organization" display="Organization" xr:uid="{00000000-0004-0000-0400-000018000000}"/>
    <hyperlink ref="P5" location="ha_datum" display="Datum" xr:uid="{00000000-0004-0000-0400-000019000000}"/>
    <hyperlink ref="Q5" location="ha_accuracy" display="Accuracy (m)" xr:uid="{00000000-0004-0000-0400-00001A000000}"/>
    <hyperlink ref="AE5" location="ha_routetrackname" display="Route/Track Name" xr:uid="{00000000-0004-0000-0400-00001B000000}"/>
    <hyperlink ref="A5" location="ha_speciesname" display="Scientific Name" xr:uid="{00000000-0004-0000-0400-00001C000000}"/>
    <hyperlink ref="B5" location="ha_speciesname" display="Common Name" xr:uid="{00000000-0004-0000-0400-00001D000000}"/>
    <hyperlink ref="C5" location="ha_confidencelevel" display="Confidence Level" xr:uid="{00000000-0004-0000-0400-00001E000000}"/>
    <hyperlink ref="AI5" location="ha_adultsunknowngender" display="Adults Unknown Gender" xr:uid="{00000000-0004-0000-0400-00001F000000}"/>
    <hyperlink ref="AJ5" location="ha_adultmales" display="Adult Males" xr:uid="{00000000-0004-0000-0400-000020000000}"/>
    <hyperlink ref="AK5" location="ha_adultfemales" display="Adult Females" xr:uid="{00000000-0004-0000-0400-000021000000}"/>
    <hyperlink ref="AL5" location="ha_juveniles" display="Juveniles/ Young-of-Year" xr:uid="{00000000-0004-0000-0400-000022000000}"/>
    <hyperlink ref="AM5" location="ha_otherlifestage" display="Other Life Stage/Gender" xr:uid="{00000000-0004-0000-0400-000023000000}"/>
    <hyperlink ref="AN5" location="ha_otherlifestagedescription" display="Other Life Stage/Gender Description (If not in drop-down list, you may type it in and click Yes)" xr:uid="{00000000-0004-0000-0400-000024000000}"/>
    <hyperlink ref="AO5" location="ha_abundanceestimation" display="Abundance Estimation" xr:uid="{00000000-0004-0000-0400-000025000000}"/>
    <hyperlink ref="AP5" location="ha_searchevidence" display="Search Evidence" xr:uid="{00000000-0004-0000-0400-000026000000}"/>
    <hyperlink ref="AQ5" location="ha_breedingbirdstatus" display="Breeding Bird Status" xr:uid="{00000000-0004-0000-0400-000027000000}"/>
    <hyperlink ref="AR5" location="ha_residence" display="Residence" xr:uid="{00000000-0004-0000-0400-000028000000}"/>
    <hyperlink ref="AS5" location="ha_residencedescription" display="Residence Description" xr:uid="{00000000-0004-0000-0400-000029000000}"/>
    <hyperlink ref="AU5" location="ha_dominantwetlandhabitat" display="Dominant Wetland Habitat" xr:uid="{00000000-0004-0000-0400-00002A000000}"/>
    <hyperlink ref="AV5" location="ha_dominantuplandhabitat" display="Dominant Upland Habitat" xr:uid="{00000000-0004-0000-0400-00002B000000}"/>
    <hyperlink ref="AW5" location="ha_anthropogenicfeature" display="Anthropogenic Feature" xr:uid="{00000000-0004-0000-0400-00002C000000}"/>
    <hyperlink ref="AX5" location="ha_slope" display="Slope" xr:uid="{00000000-0004-0000-0400-00002D000000}"/>
    <hyperlink ref="AY5" location="ha_aspect" display="Aspect" xr:uid="{00000000-0004-0000-0400-00002E000000}"/>
    <hyperlink ref="AZ5" location="ha_associatedvegetation" display="Associated Vegetation" xr:uid="{00000000-0004-0000-0400-00002F000000}"/>
    <hyperlink ref="BA5" location="ha_habitatdescription" display="Habitat Description" xr:uid="{00000000-0004-0000-0400-000030000000}"/>
    <hyperlink ref="BB5" location="ha_photographtaken" display="Photograph Taken?" xr:uid="{00000000-0004-0000-0400-000031000000}"/>
    <hyperlink ref="BE5" location="ha_repository" display="Repository" xr:uid="{00000000-0004-0000-0400-000032000000}"/>
    <hyperlink ref="BF5" location="ha_accessionnumber" display="Accession Number" xr:uid="{00000000-0004-0000-0400-000033000000}"/>
    <hyperlink ref="BG5" location="ha_uniquerecordidentifier" display="Unique Record Identifier (Rec_No)" xr:uid="{00000000-0004-0000-0400-000034000000}"/>
    <hyperlink ref="BH5" location="ha_comments" display="Comments" xr:uid="{00000000-0004-0000-0400-000035000000}"/>
    <hyperlink ref="M5" location="ha_surveysiteuniquenameid" display="Survey Site Unique Name/ID" xr:uid="{00000000-0004-0000-0400-000036000000}"/>
    <hyperlink ref="AH5" location="ha_unknowngenderage" display="Unknown Gender/Age" xr:uid="{00000000-0004-0000-0400-000037000000}"/>
    <hyperlink ref="AG5" location="ha_sfid" display="Source Feature (SF) ID" xr:uid="{00000000-0004-0000-0400-000038000000}"/>
    <hyperlink ref="AF5" location="ha_eoid" display="Element Occurrence (EO) ID" xr:uid="{00000000-0004-0000-0400-000039000000}"/>
    <hyperlink ref="BD5" location="ha_sampletaken" display="Sample Taken?" xr:uid="{00000000-0004-0000-0400-00003A000000}"/>
    <hyperlink ref="BC5" location="ha_photographname" display="Photograph Name(s)" xr:uid="{00000000-0004-0000-0400-00003B000000}"/>
    <hyperlink ref="H5" location="ha_birdinterval" display="Bird Point Count Interval (minutes)" xr:uid="{00000000-0004-0000-0400-00003C000000}"/>
    <hyperlink ref="AT5" location="ha_healthstatus" display="Health Status" xr:uid="{00000000-0004-0000-0400-00003D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Please indicate the health status by selecting the appropriate drop-down list value." xr:uid="{00000000-0002-0000-0400-00002C000000}">
          <x14:formula1>
            <xm:f>Codes!$BL$2:$BL$4</xm:f>
          </x14:formula1>
          <xm:sqref>AT6:AT1048576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R52"/>
  <sheetViews>
    <sheetView workbookViewId="0">
      <selection activeCell="A6" sqref="A6"/>
    </sheetView>
  </sheetViews>
  <sheetFormatPr defaultColWidth="9.140625" defaultRowHeight="15" x14ac:dyDescent="0.25"/>
  <cols>
    <col min="1" max="1" width="32.85546875" style="176" customWidth="1"/>
    <col min="2" max="2" width="11.140625" style="174" customWidth="1"/>
    <col min="3" max="3" width="12.7109375" style="176" customWidth="1"/>
    <col min="4" max="4" width="19.7109375" style="176" customWidth="1"/>
    <col min="5" max="5" width="13.7109375" style="207" customWidth="1"/>
    <col min="6" max="6" width="11.140625" style="152" customWidth="1"/>
    <col min="7" max="7" width="10.28515625" style="199" customWidth="1"/>
    <col min="8" max="8" width="13.7109375" style="174" customWidth="1"/>
    <col min="9" max="9" width="14.85546875" style="174" customWidth="1"/>
    <col min="10" max="10" width="14.28515625" style="155" customWidth="1"/>
    <col min="11" max="11" width="15.28515625" style="152" customWidth="1"/>
    <col min="12" max="12" width="31" style="144" customWidth="1"/>
    <col min="13" max="13" width="25.85546875" style="200" customWidth="1"/>
    <col min="14" max="14" width="24" style="174" customWidth="1"/>
    <col min="15" max="15" width="6.85546875" style="200" customWidth="1"/>
    <col min="16" max="16" width="8.7109375" style="202" customWidth="1"/>
    <col min="17" max="17" width="16.5703125" style="174" customWidth="1"/>
    <col min="18" max="18" width="18.28515625" style="174" customWidth="1"/>
    <col min="19" max="19" width="5.42578125" style="155" bestFit="1" customWidth="1"/>
    <col min="20" max="20" width="7.5703125" style="155" customWidth="1"/>
    <col min="21" max="21" width="9" style="158" customWidth="1"/>
    <col min="22" max="22" width="4.140625" style="200" customWidth="1"/>
    <col min="23" max="23" width="7.85546875" style="174" customWidth="1"/>
    <col min="24" max="24" width="7.5703125" style="174" customWidth="1"/>
    <col min="25" max="25" width="9.5703125" style="174" customWidth="1"/>
    <col min="26" max="26" width="6.42578125" style="174" customWidth="1"/>
    <col min="27" max="27" width="9" style="201" customWidth="1"/>
    <col min="28" max="28" width="21.7109375" style="174" customWidth="1"/>
    <col min="29" max="29" width="17.28515625" style="201" customWidth="1"/>
    <col min="30" max="30" width="14.7109375" style="203" hidden="1" customWidth="1"/>
    <col min="31" max="31" width="11" style="204" customWidth="1"/>
    <col min="32" max="32" width="18" style="176" customWidth="1"/>
    <col min="33" max="33" width="15.42578125" style="176" customWidth="1"/>
    <col min="34" max="34" width="7.28515625" style="205" customWidth="1"/>
    <col min="35" max="35" width="18" style="176" customWidth="1"/>
    <col min="36" max="36" width="13.5703125" style="205" customWidth="1"/>
    <col min="37" max="37" width="9.140625" style="205" customWidth="1"/>
    <col min="38" max="38" width="12" style="176" customWidth="1"/>
    <col min="39" max="39" width="17.85546875" style="206" bestFit="1" customWidth="1"/>
    <col min="40" max="40" width="6.7109375" style="176" customWidth="1"/>
    <col min="41" max="41" width="6.42578125" style="176" customWidth="1"/>
    <col min="42" max="42" width="7.42578125" style="176" customWidth="1"/>
    <col min="43" max="43" width="10.7109375" style="176" customWidth="1"/>
    <col min="44" max="44" width="9.140625" style="176" customWidth="1"/>
    <col min="45" max="45" width="7.140625" style="176" customWidth="1"/>
    <col min="46" max="46" width="16.140625" style="200" customWidth="1"/>
    <col min="47" max="47" width="15.42578125" style="174" customWidth="1"/>
    <col min="48" max="48" width="14.28515625" style="174" customWidth="1"/>
    <col min="49" max="49" width="10.85546875" style="176" customWidth="1"/>
    <col min="50" max="50" width="9.42578125" style="176" customWidth="1"/>
    <col min="51" max="51" width="7.85546875" style="176" customWidth="1"/>
    <col min="52" max="52" width="9.5703125" style="176" customWidth="1"/>
    <col min="53" max="53" width="5.28515625" style="176" customWidth="1"/>
    <col min="54" max="54" width="8.140625" style="176" customWidth="1"/>
    <col min="55" max="55" width="6" style="176" customWidth="1"/>
    <col min="56" max="56" width="7" style="176" customWidth="1"/>
    <col min="57" max="57" width="9.140625" style="205" customWidth="1"/>
    <col min="58" max="58" width="8.5703125" style="176" customWidth="1"/>
    <col min="59" max="60" width="7.5703125" style="176" customWidth="1"/>
    <col min="61" max="61" width="8.42578125" style="174" customWidth="1"/>
    <col min="62" max="62" width="8.7109375" style="202" customWidth="1"/>
    <col min="63" max="63" width="11" style="207" customWidth="1"/>
    <col min="64" max="65" width="11.28515625" style="176" customWidth="1"/>
    <col min="66" max="66" width="7.5703125" style="176" customWidth="1"/>
    <col min="67" max="67" width="10.5703125" style="176" customWidth="1"/>
    <col min="68" max="68" width="9.5703125" style="176" customWidth="1"/>
    <col min="69" max="69" width="18.28515625" style="176" customWidth="1"/>
    <col min="70" max="70" width="72.42578125" style="203" customWidth="1"/>
    <col min="71" max="16384" width="9.140625" style="176"/>
  </cols>
  <sheetData>
    <row r="1" spans="1:70" x14ac:dyDescent="0.25">
      <c r="A1" s="1008" t="s">
        <v>5872</v>
      </c>
      <c r="B1" s="1008"/>
      <c r="C1" s="1008"/>
      <c r="D1" s="1008"/>
      <c r="E1" s="1008"/>
      <c r="F1" s="1008"/>
      <c r="G1" s="1008"/>
      <c r="H1" s="1008"/>
      <c r="I1" s="1008"/>
      <c r="J1" s="1008"/>
      <c r="K1" s="1008"/>
      <c r="L1" s="1009"/>
      <c r="U1" s="155"/>
      <c r="V1" s="174"/>
      <c r="AA1" s="174"/>
    </row>
    <row r="2" spans="1:70" s="225" customFormat="1" ht="18.75" x14ac:dyDescent="0.3">
      <c r="A2" s="483" t="s">
        <v>793</v>
      </c>
      <c r="B2" s="484"/>
      <c r="C2" s="484"/>
      <c r="D2" s="484"/>
      <c r="E2" s="485"/>
      <c r="F2" s="467"/>
      <c r="G2" s="208"/>
      <c r="H2" s="209"/>
      <c r="I2" s="209"/>
      <c r="J2" s="175"/>
      <c r="K2" s="161"/>
      <c r="L2" s="993" t="s">
        <v>723</v>
      </c>
      <c r="M2" s="210"/>
      <c r="N2" s="588"/>
      <c r="O2" s="589"/>
      <c r="P2" s="212"/>
      <c r="Q2" s="211"/>
      <c r="R2" s="211"/>
      <c r="S2" s="165"/>
      <c r="T2" s="165"/>
      <c r="U2" s="165"/>
      <c r="V2" s="211"/>
      <c r="W2" s="211"/>
      <c r="X2" s="211"/>
      <c r="Y2" s="211"/>
      <c r="Z2" s="211"/>
      <c r="AA2" s="211"/>
      <c r="AB2" s="211"/>
      <c r="AC2" s="213"/>
      <c r="AD2" s="214"/>
      <c r="AE2" s="215"/>
      <c r="AF2" s="216"/>
      <c r="AG2" s="216"/>
      <c r="AH2" s="216"/>
      <c r="AI2" s="216"/>
      <c r="AJ2" s="216"/>
      <c r="AK2" s="216"/>
      <c r="AL2" s="216"/>
      <c r="AM2" s="217"/>
      <c r="AN2" s="216"/>
      <c r="AO2" s="216"/>
      <c r="AP2" s="216"/>
      <c r="AQ2" s="216"/>
      <c r="AR2" s="216"/>
      <c r="AS2" s="216"/>
      <c r="AT2" s="218"/>
      <c r="AU2" s="219"/>
      <c r="AV2" s="219"/>
      <c r="AW2" s="219"/>
      <c r="AX2" s="219"/>
      <c r="AY2" s="219"/>
      <c r="AZ2" s="219"/>
      <c r="BA2" s="219"/>
      <c r="BB2" s="219"/>
      <c r="BC2" s="219"/>
      <c r="BD2" s="219"/>
      <c r="BE2" s="219"/>
      <c r="BF2" s="219"/>
      <c r="BG2" s="219"/>
      <c r="BH2" s="219"/>
      <c r="BI2" s="220"/>
      <c r="BJ2" s="221"/>
      <c r="BK2" s="222"/>
      <c r="BL2" s="223"/>
      <c r="BM2" s="223"/>
      <c r="BN2" s="223"/>
      <c r="BO2" s="223"/>
      <c r="BP2" s="223"/>
      <c r="BQ2" s="223"/>
      <c r="BR2" s="224"/>
    </row>
    <row r="3" spans="1:70" s="236" customFormat="1" x14ac:dyDescent="0.25">
      <c r="A3" s="486" t="s">
        <v>310</v>
      </c>
      <c r="B3" s="486"/>
      <c r="C3" s="486"/>
      <c r="D3" s="486"/>
      <c r="E3" s="487"/>
      <c r="F3" s="226" t="s">
        <v>29</v>
      </c>
      <c r="G3" s="227"/>
      <c r="H3" s="7"/>
      <c r="I3" s="7"/>
      <c r="J3" s="7"/>
      <c r="K3" s="228"/>
      <c r="L3" s="993"/>
      <c r="M3" s="162" t="s">
        <v>143</v>
      </c>
      <c r="N3" s="163"/>
      <c r="O3" s="164" t="s">
        <v>724</v>
      </c>
      <c r="P3" s="229"/>
      <c r="Q3" s="165"/>
      <c r="R3" s="165"/>
      <c r="S3" s="165"/>
      <c r="T3" s="165"/>
      <c r="U3" s="165"/>
      <c r="V3" s="165"/>
      <c r="W3" s="165"/>
      <c r="X3" s="165"/>
      <c r="Y3" s="165"/>
      <c r="Z3" s="165"/>
      <c r="AA3" s="165"/>
      <c r="AB3" s="165"/>
      <c r="AC3" s="230"/>
      <c r="AD3" s="231"/>
      <c r="AE3" s="232" t="s">
        <v>503</v>
      </c>
      <c r="AF3" s="216"/>
      <c r="AG3" s="216"/>
      <c r="AH3" s="216"/>
      <c r="AI3" s="216"/>
      <c r="AJ3" s="216"/>
      <c r="AK3" s="216"/>
      <c r="AL3" s="216"/>
      <c r="AM3" s="217"/>
      <c r="AN3" s="216"/>
      <c r="AO3" s="216"/>
      <c r="AP3" s="216"/>
      <c r="AQ3" s="216"/>
      <c r="AR3" s="216"/>
      <c r="AS3" s="216"/>
      <c r="AT3" s="233" t="s">
        <v>449</v>
      </c>
      <c r="AU3" s="3"/>
      <c r="AV3" s="3"/>
      <c r="AW3" s="3"/>
      <c r="AX3" s="3"/>
      <c r="AY3" s="3"/>
      <c r="AZ3" s="3"/>
      <c r="BA3" s="3"/>
      <c r="BB3" s="3"/>
      <c r="BC3" s="3"/>
      <c r="BD3" s="3"/>
      <c r="BE3" s="3"/>
      <c r="BF3" s="3"/>
      <c r="BG3" s="3"/>
      <c r="BH3" s="3"/>
      <c r="BI3" s="3"/>
      <c r="BJ3" s="3"/>
      <c r="BK3" s="234"/>
      <c r="BL3" s="235" t="s">
        <v>726</v>
      </c>
      <c r="BM3" s="235"/>
      <c r="BN3" s="235"/>
      <c r="BO3" s="235"/>
      <c r="BP3" s="235"/>
      <c r="BQ3" s="235"/>
      <c r="BR3" s="169" t="s">
        <v>132</v>
      </c>
    </row>
    <row r="4" spans="1:70" s="274" customFormat="1" ht="32.25" customHeight="1" x14ac:dyDescent="0.25">
      <c r="A4" s="1010" t="s">
        <v>794</v>
      </c>
      <c r="B4" s="995"/>
      <c r="C4" s="995"/>
      <c r="D4" s="995"/>
      <c r="E4" s="996"/>
      <c r="F4" s="1011" t="s">
        <v>795</v>
      </c>
      <c r="G4" s="1011"/>
      <c r="H4" s="1011"/>
      <c r="I4" s="1011"/>
      <c r="J4" s="1011"/>
      <c r="K4" s="1011"/>
      <c r="L4" s="267" t="s">
        <v>729</v>
      </c>
      <c r="M4" s="1010" t="s">
        <v>730</v>
      </c>
      <c r="N4" s="1013"/>
      <c r="O4" s="1003" t="s">
        <v>731</v>
      </c>
      <c r="P4" s="1004"/>
      <c r="Q4" s="1004"/>
      <c r="R4" s="1004"/>
      <c r="S4" s="356"/>
      <c r="T4" s="356"/>
      <c r="U4" s="356"/>
      <c r="V4" s="1001" t="s">
        <v>732</v>
      </c>
      <c r="W4" s="1005"/>
      <c r="X4" s="1005"/>
      <c r="Y4" s="1005"/>
      <c r="Z4" s="1005"/>
      <c r="AA4" s="1002"/>
      <c r="AB4" s="271" t="s">
        <v>675</v>
      </c>
      <c r="AC4" s="272" t="s">
        <v>733</v>
      </c>
      <c r="AD4" s="273" t="s">
        <v>734</v>
      </c>
      <c r="AE4" s="1014" t="s">
        <v>365</v>
      </c>
      <c r="AF4" s="1015"/>
      <c r="AG4" s="1015"/>
      <c r="AH4" s="1015"/>
      <c r="AI4" s="1015"/>
      <c r="AJ4" s="275"/>
      <c r="AK4" s="276"/>
      <c r="AM4" s="277"/>
      <c r="AN4" s="1016" t="s">
        <v>796</v>
      </c>
      <c r="AO4" s="1016"/>
      <c r="AP4" s="1016"/>
      <c r="AQ4" s="1016"/>
      <c r="AR4" s="1016"/>
      <c r="AS4" s="1017"/>
      <c r="AT4" s="1001" t="s">
        <v>797</v>
      </c>
      <c r="AU4" s="1005"/>
      <c r="BE4" s="276"/>
      <c r="BI4" s="1018" t="s">
        <v>560</v>
      </c>
      <c r="BJ4" s="1018"/>
      <c r="BK4" s="278"/>
      <c r="BL4" s="1010" t="s">
        <v>798</v>
      </c>
      <c r="BM4" s="1012"/>
      <c r="BN4" s="1012"/>
      <c r="BO4" s="1012"/>
      <c r="BP4" s="1012"/>
      <c r="BQ4" s="1013"/>
      <c r="BR4" s="279"/>
    </row>
    <row r="5" spans="1:70" s="198" customFormat="1" ht="32.25" customHeight="1" x14ac:dyDescent="0.25">
      <c r="A5" s="182" t="s">
        <v>482</v>
      </c>
      <c r="B5" s="187" t="s">
        <v>315</v>
      </c>
      <c r="C5" s="145" t="s">
        <v>486</v>
      </c>
      <c r="D5" s="145" t="s">
        <v>488</v>
      </c>
      <c r="E5" s="460" t="s">
        <v>799</v>
      </c>
      <c r="F5" s="177" t="s">
        <v>153</v>
      </c>
      <c r="G5" s="178" t="s">
        <v>493</v>
      </c>
      <c r="H5" s="179" t="s">
        <v>742</v>
      </c>
      <c r="I5" s="180" t="s">
        <v>328</v>
      </c>
      <c r="J5" s="172" t="s">
        <v>743</v>
      </c>
      <c r="K5" s="146" t="s">
        <v>332</v>
      </c>
      <c r="L5" s="147" t="s">
        <v>147</v>
      </c>
      <c r="M5" s="181" t="s">
        <v>335</v>
      </c>
      <c r="N5" s="182" t="s">
        <v>337</v>
      </c>
      <c r="O5" s="181" t="s">
        <v>169</v>
      </c>
      <c r="P5" s="183" t="s">
        <v>340</v>
      </c>
      <c r="Q5" s="184" t="s">
        <v>171</v>
      </c>
      <c r="R5" s="184" t="s">
        <v>173</v>
      </c>
      <c r="S5" s="286" t="s">
        <v>175</v>
      </c>
      <c r="T5" s="286" t="s">
        <v>177</v>
      </c>
      <c r="U5" s="288" t="s">
        <v>179</v>
      </c>
      <c r="V5" s="263" t="s">
        <v>349</v>
      </c>
      <c r="W5" s="264" t="s">
        <v>351</v>
      </c>
      <c r="X5" s="264" t="s">
        <v>353</v>
      </c>
      <c r="Y5" s="264" t="s">
        <v>355</v>
      </c>
      <c r="Z5" s="264" t="s">
        <v>357</v>
      </c>
      <c r="AA5" s="265" t="s">
        <v>359</v>
      </c>
      <c r="AB5" s="262" t="s">
        <v>685</v>
      </c>
      <c r="AC5" s="185" t="s">
        <v>289</v>
      </c>
      <c r="AD5" s="186" t="s">
        <v>746</v>
      </c>
      <c r="AE5" s="188" t="s">
        <v>504</v>
      </c>
      <c r="AF5" s="189" t="s">
        <v>506</v>
      </c>
      <c r="AG5" s="189" t="s">
        <v>800</v>
      </c>
      <c r="AH5" s="189" t="s">
        <v>510</v>
      </c>
      <c r="AI5" s="189" t="s">
        <v>512</v>
      </c>
      <c r="AJ5" s="190" t="s">
        <v>514</v>
      </c>
      <c r="AK5" s="187" t="s">
        <v>801</v>
      </c>
      <c r="AL5" s="187" t="s">
        <v>518</v>
      </c>
      <c r="AM5" s="191" t="s">
        <v>802</v>
      </c>
      <c r="AN5" s="192" t="s">
        <v>522</v>
      </c>
      <c r="AO5" s="192" t="s">
        <v>524</v>
      </c>
      <c r="AP5" s="192" t="s">
        <v>526</v>
      </c>
      <c r="AQ5" s="192" t="s">
        <v>528</v>
      </c>
      <c r="AR5" s="192" t="s">
        <v>530</v>
      </c>
      <c r="AS5" s="193" t="s">
        <v>532</v>
      </c>
      <c r="AT5" s="429" t="s">
        <v>450</v>
      </c>
      <c r="AU5" s="194" t="s">
        <v>455</v>
      </c>
      <c r="AV5" s="194" t="s">
        <v>457</v>
      </c>
      <c r="AW5" s="194" t="s">
        <v>463</v>
      </c>
      <c r="AX5" s="194" t="s">
        <v>538</v>
      </c>
      <c r="AY5" s="194" t="s">
        <v>540</v>
      </c>
      <c r="AZ5" s="194" t="s">
        <v>542</v>
      </c>
      <c r="BA5" s="194" t="s">
        <v>544</v>
      </c>
      <c r="BB5" s="194" t="s">
        <v>546</v>
      </c>
      <c r="BC5" s="194" t="s">
        <v>459</v>
      </c>
      <c r="BD5" s="194" t="s">
        <v>461</v>
      </c>
      <c r="BE5" s="194" t="s">
        <v>803</v>
      </c>
      <c r="BF5" s="194" t="s">
        <v>552</v>
      </c>
      <c r="BG5" s="194" t="s">
        <v>554</v>
      </c>
      <c r="BH5" s="194" t="s">
        <v>556</v>
      </c>
      <c r="BI5" s="195" t="s">
        <v>804</v>
      </c>
      <c r="BJ5" s="196" t="s">
        <v>805</v>
      </c>
      <c r="BK5" s="197" t="s">
        <v>465</v>
      </c>
      <c r="BL5" s="194" t="s">
        <v>468</v>
      </c>
      <c r="BM5" s="194" t="s">
        <v>470</v>
      </c>
      <c r="BN5" s="194" t="s">
        <v>472</v>
      </c>
      <c r="BO5" s="194" t="s">
        <v>474</v>
      </c>
      <c r="BP5" s="194" t="s">
        <v>476</v>
      </c>
      <c r="BQ5" s="197" t="s">
        <v>478</v>
      </c>
      <c r="BR5" s="186" t="s">
        <v>480</v>
      </c>
    </row>
    <row r="6" spans="1:70" x14ac:dyDescent="0.25">
      <c r="A6" s="176" t="s">
        <v>806</v>
      </c>
      <c r="B6" s="174" t="s">
        <v>756</v>
      </c>
      <c r="F6" s="151">
        <v>45428</v>
      </c>
      <c r="H6" s="174" t="b">
        <v>0</v>
      </c>
      <c r="L6" s="578" t="s">
        <v>807</v>
      </c>
      <c r="M6" s="156" t="s">
        <v>5949</v>
      </c>
      <c r="N6" s="155" t="s">
        <v>758</v>
      </c>
      <c r="O6" s="200" t="s">
        <v>691</v>
      </c>
      <c r="Q6" s="174">
        <v>50.299309999999998</v>
      </c>
      <c r="R6" s="174">
        <v>-104.34369</v>
      </c>
      <c r="AB6" s="590"/>
      <c r="AC6" s="591"/>
      <c r="AE6" s="204">
        <v>1</v>
      </c>
      <c r="AF6" s="176" t="s">
        <v>922</v>
      </c>
      <c r="AG6" s="176" t="s">
        <v>5873</v>
      </c>
      <c r="BL6" s="176" t="b">
        <v>1</v>
      </c>
      <c r="BM6" s="176" t="s">
        <v>5882</v>
      </c>
      <c r="BN6" s="176" t="b">
        <v>0</v>
      </c>
    </row>
    <row r="7" spans="1:70" s="174" customFormat="1" x14ac:dyDescent="0.25">
      <c r="A7" s="174" t="s">
        <v>806</v>
      </c>
      <c r="B7" s="174" t="s">
        <v>756</v>
      </c>
      <c r="E7" s="201"/>
      <c r="F7" s="151">
        <v>45428</v>
      </c>
      <c r="G7" s="614"/>
      <c r="H7" s="174" t="b">
        <v>0</v>
      </c>
      <c r="J7" s="155"/>
      <c r="K7" s="152"/>
      <c r="L7" s="158" t="s">
        <v>807</v>
      </c>
      <c r="M7" s="156" t="s">
        <v>5949</v>
      </c>
      <c r="N7" s="155" t="s">
        <v>758</v>
      </c>
      <c r="O7" s="200"/>
      <c r="P7" s="202"/>
      <c r="S7" s="155"/>
      <c r="T7" s="155"/>
      <c r="U7" s="158"/>
      <c r="V7" s="200"/>
      <c r="AA7" s="201"/>
      <c r="AB7" s="615" t="s">
        <v>5880</v>
      </c>
      <c r="AC7" s="201"/>
      <c r="AD7" s="203"/>
      <c r="AE7" s="616">
        <v>25</v>
      </c>
      <c r="AF7" s="174" t="s">
        <v>922</v>
      </c>
      <c r="AG7" s="174" t="s">
        <v>5873</v>
      </c>
      <c r="AH7" s="202"/>
      <c r="AJ7" s="202"/>
      <c r="AK7" s="202"/>
      <c r="AM7" s="617"/>
      <c r="AT7" s="200"/>
      <c r="BE7" s="202"/>
      <c r="BJ7" s="202"/>
      <c r="BK7" s="201"/>
      <c r="BL7" s="174" t="b">
        <v>1</v>
      </c>
      <c r="BM7" s="174" t="s">
        <v>5883</v>
      </c>
      <c r="BN7" s="174" t="b">
        <v>0</v>
      </c>
      <c r="BR7" s="203"/>
    </row>
    <row r="8" spans="1:70" x14ac:dyDescent="0.25">
      <c r="A8" s="176" t="s">
        <v>808</v>
      </c>
      <c r="B8" s="174" t="s">
        <v>756</v>
      </c>
      <c r="F8" s="151">
        <v>45428</v>
      </c>
      <c r="H8" s="174" t="b">
        <v>0</v>
      </c>
      <c r="L8" s="144" t="s">
        <v>807</v>
      </c>
      <c r="M8" s="156" t="s">
        <v>5949</v>
      </c>
      <c r="N8" s="155" t="s">
        <v>758</v>
      </c>
      <c r="O8" s="200" t="s">
        <v>691</v>
      </c>
      <c r="Q8" s="174">
        <v>50.299309999999998</v>
      </c>
      <c r="R8" s="174">
        <v>-104.34369</v>
      </c>
      <c r="AB8" s="237"/>
      <c r="AE8" s="610" t="s">
        <v>5874</v>
      </c>
      <c r="BR8" s="580"/>
    </row>
    <row r="9" spans="1:70" x14ac:dyDescent="0.25">
      <c r="A9" s="176" t="s">
        <v>809</v>
      </c>
      <c r="B9" s="174" t="s">
        <v>756</v>
      </c>
      <c r="F9" s="151">
        <v>45428</v>
      </c>
      <c r="H9" s="174" t="b">
        <v>0</v>
      </c>
      <c r="L9" s="144" t="s">
        <v>807</v>
      </c>
      <c r="M9" s="156" t="s">
        <v>5949</v>
      </c>
      <c r="N9" s="155" t="s">
        <v>758</v>
      </c>
      <c r="O9" s="200" t="s">
        <v>691</v>
      </c>
      <c r="Q9" s="174">
        <v>50.299309999999998</v>
      </c>
      <c r="R9" s="174">
        <v>-104.34369</v>
      </c>
      <c r="AB9" s="237"/>
    </row>
    <row r="10" spans="1:70" x14ac:dyDescent="0.25">
      <c r="A10" s="176" t="s">
        <v>810</v>
      </c>
      <c r="B10" s="174" t="s">
        <v>756</v>
      </c>
      <c r="F10" s="151">
        <v>45428</v>
      </c>
      <c r="H10" s="174" t="b">
        <v>0</v>
      </c>
      <c r="L10" s="144" t="s">
        <v>807</v>
      </c>
      <c r="M10" s="156" t="s">
        <v>5949</v>
      </c>
      <c r="N10" s="155" t="s">
        <v>758</v>
      </c>
      <c r="O10" s="200" t="s">
        <v>691</v>
      </c>
      <c r="Q10" s="174">
        <v>50.299309999999998</v>
      </c>
      <c r="R10" s="174">
        <v>-104.34369</v>
      </c>
      <c r="AB10" s="237"/>
    </row>
    <row r="11" spans="1:70" x14ac:dyDescent="0.25">
      <c r="A11" s="176" t="s">
        <v>811</v>
      </c>
      <c r="B11" s="174" t="s">
        <v>756</v>
      </c>
      <c r="F11" s="151">
        <v>45428</v>
      </c>
      <c r="H11" s="174" t="b">
        <v>0</v>
      </c>
      <c r="L11" s="144" t="s">
        <v>807</v>
      </c>
      <c r="M11" s="156" t="s">
        <v>5949</v>
      </c>
      <c r="N11" s="155" t="s">
        <v>758</v>
      </c>
      <c r="O11" s="200" t="s">
        <v>691</v>
      </c>
      <c r="Q11" s="174">
        <v>50.299309999999998</v>
      </c>
      <c r="R11" s="174">
        <v>-104.34369</v>
      </c>
      <c r="AB11" s="237"/>
    </row>
    <row r="12" spans="1:70" x14ac:dyDescent="0.25">
      <c r="A12" s="176" t="s">
        <v>812</v>
      </c>
      <c r="B12" s="174" t="s">
        <v>756</v>
      </c>
      <c r="F12" s="151">
        <v>45428</v>
      </c>
      <c r="H12" s="174" t="b">
        <v>0</v>
      </c>
      <c r="L12" s="144" t="s">
        <v>807</v>
      </c>
      <c r="M12" s="156" t="s">
        <v>5949</v>
      </c>
      <c r="N12" s="155" t="s">
        <v>758</v>
      </c>
      <c r="O12" s="200" t="s">
        <v>691</v>
      </c>
      <c r="Q12" s="174">
        <v>50.299309999999998</v>
      </c>
      <c r="R12" s="174">
        <v>-104.34369</v>
      </c>
      <c r="AB12" s="237"/>
    </row>
    <row r="13" spans="1:70" x14ac:dyDescent="0.25">
      <c r="A13" s="176" t="s">
        <v>813</v>
      </c>
      <c r="B13" s="174" t="s">
        <v>756</v>
      </c>
      <c r="F13" s="151">
        <v>45428</v>
      </c>
      <c r="H13" s="174" t="b">
        <v>0</v>
      </c>
      <c r="L13" s="144" t="s">
        <v>807</v>
      </c>
      <c r="M13" s="156" t="s">
        <v>5949</v>
      </c>
      <c r="N13" s="155" t="s">
        <v>758</v>
      </c>
      <c r="O13" s="200" t="s">
        <v>691</v>
      </c>
      <c r="Q13" s="174">
        <v>50.299309999999998</v>
      </c>
      <c r="R13" s="174">
        <v>-104.34369</v>
      </c>
      <c r="AB13" s="237"/>
    </row>
    <row r="14" spans="1:70" x14ac:dyDescent="0.25">
      <c r="A14" s="176" t="s">
        <v>814</v>
      </c>
      <c r="B14" s="174" t="s">
        <v>756</v>
      </c>
      <c r="F14" s="151">
        <v>45428</v>
      </c>
      <c r="H14" s="174" t="b">
        <v>0</v>
      </c>
      <c r="L14" s="144" t="s">
        <v>807</v>
      </c>
      <c r="M14" s="156" t="s">
        <v>5949</v>
      </c>
      <c r="N14" s="155" t="s">
        <v>758</v>
      </c>
      <c r="O14" s="200" t="s">
        <v>691</v>
      </c>
      <c r="Q14" s="174">
        <v>50.299309999999998</v>
      </c>
      <c r="R14" s="174">
        <v>-104.34369</v>
      </c>
      <c r="AB14" s="237"/>
    </row>
    <row r="15" spans="1:70" x14ac:dyDescent="0.25">
      <c r="A15" s="176" t="s">
        <v>815</v>
      </c>
      <c r="B15" s="174" t="s">
        <v>756</v>
      </c>
      <c r="F15" s="151">
        <v>45428</v>
      </c>
      <c r="H15" s="174" t="b">
        <v>0</v>
      </c>
      <c r="L15" s="144" t="s">
        <v>807</v>
      </c>
      <c r="M15" s="156" t="s">
        <v>5949</v>
      </c>
      <c r="N15" s="155" t="s">
        <v>758</v>
      </c>
      <c r="O15" s="200" t="s">
        <v>691</v>
      </c>
      <c r="Q15" s="174">
        <v>50.299309999999998</v>
      </c>
      <c r="R15" s="174">
        <v>-104.34369</v>
      </c>
      <c r="AB15" s="237"/>
    </row>
    <row r="16" spans="1:70" x14ac:dyDescent="0.25">
      <c r="A16" s="176" t="s">
        <v>816</v>
      </c>
      <c r="B16" s="174" t="s">
        <v>756</v>
      </c>
      <c r="F16" s="151">
        <v>45428</v>
      </c>
      <c r="H16" s="174" t="b">
        <v>0</v>
      </c>
      <c r="L16" s="144" t="s">
        <v>807</v>
      </c>
      <c r="M16" s="156" t="s">
        <v>5949</v>
      </c>
      <c r="N16" s="155" t="s">
        <v>758</v>
      </c>
      <c r="O16" s="200" t="s">
        <v>691</v>
      </c>
      <c r="Q16" s="174">
        <v>50.299309999999998</v>
      </c>
      <c r="R16" s="174">
        <v>-104.34369</v>
      </c>
      <c r="AB16" s="237"/>
    </row>
    <row r="17" spans="1:28" x14ac:dyDescent="0.25">
      <c r="A17" s="176" t="s">
        <v>817</v>
      </c>
      <c r="B17" s="174" t="s">
        <v>756</v>
      </c>
      <c r="F17" s="151">
        <v>45428</v>
      </c>
      <c r="H17" s="174" t="b">
        <v>0</v>
      </c>
      <c r="L17" s="144" t="s">
        <v>807</v>
      </c>
      <c r="M17" s="156" t="s">
        <v>5949</v>
      </c>
      <c r="N17" s="155" t="s">
        <v>758</v>
      </c>
      <c r="O17" s="200" t="s">
        <v>691</v>
      </c>
      <c r="Q17" s="174">
        <v>50.299309999999998</v>
      </c>
      <c r="R17" s="174">
        <v>-104.34369</v>
      </c>
      <c r="AB17" s="237"/>
    </row>
    <row r="18" spans="1:28" x14ac:dyDescent="0.25">
      <c r="A18" s="176" t="s">
        <v>818</v>
      </c>
      <c r="B18" s="174" t="s">
        <v>756</v>
      </c>
      <c r="F18" s="151">
        <v>45428</v>
      </c>
      <c r="H18" s="174" t="b">
        <v>0</v>
      </c>
      <c r="L18" s="144" t="s">
        <v>807</v>
      </c>
      <c r="M18" s="156" t="s">
        <v>5949</v>
      </c>
      <c r="N18" s="155" t="s">
        <v>758</v>
      </c>
      <c r="O18" s="200" t="s">
        <v>691</v>
      </c>
      <c r="Q18" s="174">
        <v>50.299309999999998</v>
      </c>
      <c r="R18" s="174">
        <v>-104.34369</v>
      </c>
      <c r="AB18" s="237"/>
    </row>
    <row r="19" spans="1:28" x14ac:dyDescent="0.25">
      <c r="A19" s="176" t="s">
        <v>819</v>
      </c>
      <c r="B19" s="174" t="s">
        <v>756</v>
      </c>
      <c r="F19" s="151">
        <v>45428</v>
      </c>
      <c r="H19" s="174" t="b">
        <v>0</v>
      </c>
      <c r="L19" s="144" t="s">
        <v>807</v>
      </c>
      <c r="M19" s="156" t="s">
        <v>5949</v>
      </c>
      <c r="N19" s="155" t="s">
        <v>758</v>
      </c>
      <c r="O19" s="200" t="s">
        <v>691</v>
      </c>
      <c r="Q19" s="174">
        <v>50.299309999999998</v>
      </c>
      <c r="R19" s="174">
        <v>-104.34369</v>
      </c>
      <c r="AB19" s="237"/>
    </row>
    <row r="20" spans="1:28" x14ac:dyDescent="0.25">
      <c r="A20" s="176" t="s">
        <v>820</v>
      </c>
      <c r="B20" s="174" t="s">
        <v>756</v>
      </c>
      <c r="F20" s="151">
        <v>45428</v>
      </c>
      <c r="H20" s="174" t="b">
        <v>0</v>
      </c>
      <c r="L20" s="144" t="s">
        <v>807</v>
      </c>
      <c r="M20" s="156" t="s">
        <v>5949</v>
      </c>
      <c r="N20" s="155" t="s">
        <v>758</v>
      </c>
      <c r="O20" s="200" t="s">
        <v>691</v>
      </c>
      <c r="Q20" s="174">
        <v>50.299309999999998</v>
      </c>
      <c r="R20" s="174">
        <v>-104.34369</v>
      </c>
      <c r="AB20" s="237"/>
    </row>
    <row r="21" spans="1:28" x14ac:dyDescent="0.25">
      <c r="A21" s="176" t="s">
        <v>821</v>
      </c>
      <c r="B21" s="174" t="s">
        <v>756</v>
      </c>
      <c r="F21" s="151">
        <v>45466</v>
      </c>
      <c r="H21" s="174" t="b">
        <v>0</v>
      </c>
      <c r="L21" s="144" t="s">
        <v>807</v>
      </c>
      <c r="M21" s="156" t="s">
        <v>5949</v>
      </c>
      <c r="N21" s="155" t="s">
        <v>758</v>
      </c>
      <c r="O21" s="200" t="s">
        <v>691</v>
      </c>
      <c r="Q21" s="174">
        <v>50.29016</v>
      </c>
      <c r="R21" s="174">
        <v>-104.33601</v>
      </c>
      <c r="AB21" s="237"/>
    </row>
    <row r="22" spans="1:28" x14ac:dyDescent="0.25">
      <c r="A22" s="176" t="s">
        <v>822</v>
      </c>
      <c r="B22" s="174" t="s">
        <v>756</v>
      </c>
      <c r="F22" s="151">
        <v>45466</v>
      </c>
      <c r="H22" s="174" t="b">
        <v>0</v>
      </c>
      <c r="L22" s="144" t="s">
        <v>807</v>
      </c>
      <c r="M22" s="156" t="s">
        <v>5949</v>
      </c>
      <c r="N22" s="155" t="s">
        <v>758</v>
      </c>
      <c r="O22" s="200" t="s">
        <v>691</v>
      </c>
      <c r="Q22" s="174">
        <v>50.29016</v>
      </c>
      <c r="R22" s="174">
        <v>-104.33601</v>
      </c>
      <c r="AB22" s="237"/>
    </row>
    <row r="23" spans="1:28" x14ac:dyDescent="0.25">
      <c r="A23" s="176" t="s">
        <v>823</v>
      </c>
      <c r="B23" s="174" t="s">
        <v>756</v>
      </c>
      <c r="F23" s="151">
        <v>45466</v>
      </c>
      <c r="H23" s="174" t="b">
        <v>0</v>
      </c>
      <c r="L23" s="144" t="s">
        <v>807</v>
      </c>
      <c r="M23" s="156" t="s">
        <v>5949</v>
      </c>
      <c r="N23" s="155" t="s">
        <v>758</v>
      </c>
      <c r="O23" s="200" t="s">
        <v>691</v>
      </c>
      <c r="Q23" s="174">
        <v>50.29016</v>
      </c>
      <c r="R23" s="174">
        <v>-104.33601</v>
      </c>
      <c r="AB23" s="237"/>
    </row>
    <row r="24" spans="1:28" x14ac:dyDescent="0.25">
      <c r="A24" s="176" t="s">
        <v>824</v>
      </c>
      <c r="B24" s="174" t="s">
        <v>756</v>
      </c>
      <c r="F24" s="151">
        <v>45466</v>
      </c>
      <c r="H24" s="174" t="b">
        <v>0</v>
      </c>
      <c r="L24" s="144" t="s">
        <v>807</v>
      </c>
      <c r="M24" s="156" t="s">
        <v>5949</v>
      </c>
      <c r="N24" s="155" t="s">
        <v>758</v>
      </c>
      <c r="O24" s="200" t="s">
        <v>691</v>
      </c>
      <c r="Q24" s="174">
        <v>50.29016</v>
      </c>
      <c r="R24" s="174">
        <v>-104.33601</v>
      </c>
      <c r="AB24" s="237"/>
    </row>
    <row r="25" spans="1:28" x14ac:dyDescent="0.25">
      <c r="A25" s="176" t="s">
        <v>825</v>
      </c>
      <c r="B25" s="174" t="s">
        <v>756</v>
      </c>
      <c r="F25" s="151">
        <v>45466</v>
      </c>
      <c r="H25" s="174" t="b">
        <v>0</v>
      </c>
      <c r="L25" s="144" t="s">
        <v>807</v>
      </c>
      <c r="M25" s="156" t="s">
        <v>5949</v>
      </c>
      <c r="N25" s="155" t="s">
        <v>758</v>
      </c>
      <c r="O25" s="200" t="s">
        <v>691</v>
      </c>
      <c r="Q25" s="174">
        <v>50.29016</v>
      </c>
      <c r="R25" s="174">
        <v>-104.33601</v>
      </c>
      <c r="AB25" s="237"/>
    </row>
    <row r="26" spans="1:28" x14ac:dyDescent="0.25">
      <c r="A26" s="176" t="s">
        <v>826</v>
      </c>
      <c r="B26" s="174" t="s">
        <v>756</v>
      </c>
      <c r="F26" s="151">
        <v>45466</v>
      </c>
      <c r="H26" s="174" t="b">
        <v>0</v>
      </c>
      <c r="L26" s="144" t="s">
        <v>807</v>
      </c>
      <c r="M26" s="156" t="s">
        <v>5949</v>
      </c>
      <c r="N26" s="155" t="s">
        <v>758</v>
      </c>
      <c r="O26" s="200" t="s">
        <v>691</v>
      </c>
      <c r="Q26" s="174">
        <v>50.29016</v>
      </c>
      <c r="R26" s="174">
        <v>-104.33601</v>
      </c>
      <c r="AB26" s="237"/>
    </row>
    <row r="27" spans="1:28" x14ac:dyDescent="0.25">
      <c r="A27" s="176" t="s">
        <v>827</v>
      </c>
      <c r="B27" s="174" t="s">
        <v>756</v>
      </c>
      <c r="F27" s="151">
        <v>45466</v>
      </c>
      <c r="H27" s="174" t="b">
        <v>0</v>
      </c>
      <c r="L27" s="144" t="s">
        <v>807</v>
      </c>
      <c r="M27" s="156" t="s">
        <v>5949</v>
      </c>
      <c r="N27" s="155" t="s">
        <v>758</v>
      </c>
      <c r="O27" s="200" t="s">
        <v>691</v>
      </c>
      <c r="Q27" s="174">
        <v>50.29016</v>
      </c>
      <c r="R27" s="174">
        <v>-104.33601</v>
      </c>
      <c r="AB27" s="237"/>
    </row>
    <row r="28" spans="1:28" x14ac:dyDescent="0.25">
      <c r="A28" s="176" t="s">
        <v>828</v>
      </c>
      <c r="B28" s="174" t="s">
        <v>756</v>
      </c>
      <c r="F28" s="151">
        <v>45466</v>
      </c>
      <c r="H28" s="174" t="b">
        <v>0</v>
      </c>
      <c r="L28" s="144" t="s">
        <v>807</v>
      </c>
      <c r="M28" s="156" t="s">
        <v>5949</v>
      </c>
      <c r="N28" s="155" t="s">
        <v>758</v>
      </c>
      <c r="O28" s="200" t="s">
        <v>691</v>
      </c>
      <c r="Q28" s="174">
        <v>50.29016</v>
      </c>
      <c r="R28" s="174">
        <v>-104.33601</v>
      </c>
      <c r="AB28" s="237"/>
    </row>
    <row r="29" spans="1:28" x14ac:dyDescent="0.25">
      <c r="A29" s="176" t="s">
        <v>829</v>
      </c>
      <c r="B29" s="174" t="s">
        <v>756</v>
      </c>
      <c r="F29" s="151">
        <v>45466</v>
      </c>
      <c r="H29" s="174" t="b">
        <v>0</v>
      </c>
      <c r="L29" s="144" t="s">
        <v>807</v>
      </c>
      <c r="M29" s="156" t="s">
        <v>5949</v>
      </c>
      <c r="N29" s="155" t="s">
        <v>758</v>
      </c>
      <c r="O29" s="200" t="s">
        <v>691</v>
      </c>
      <c r="Q29" s="174">
        <v>50.29016</v>
      </c>
      <c r="R29" s="174">
        <v>-104.33601</v>
      </c>
      <c r="AB29" s="237"/>
    </row>
    <row r="30" spans="1:28" x14ac:dyDescent="0.25">
      <c r="A30" s="176" t="s">
        <v>812</v>
      </c>
      <c r="B30" s="174" t="s">
        <v>756</v>
      </c>
      <c r="F30" s="151">
        <v>45466</v>
      </c>
      <c r="H30" s="174" t="b">
        <v>0</v>
      </c>
      <c r="L30" s="144" t="s">
        <v>807</v>
      </c>
      <c r="M30" s="156" t="s">
        <v>5949</v>
      </c>
      <c r="N30" s="155" t="s">
        <v>758</v>
      </c>
      <c r="O30" s="200" t="s">
        <v>691</v>
      </c>
      <c r="Q30" s="174">
        <v>50.29016</v>
      </c>
      <c r="R30" s="174">
        <v>-104.33601</v>
      </c>
      <c r="AB30" s="237"/>
    </row>
    <row r="31" spans="1:28" x14ac:dyDescent="0.25">
      <c r="A31" s="176" t="s">
        <v>813</v>
      </c>
      <c r="B31" s="174" t="s">
        <v>756</v>
      </c>
      <c r="F31" s="151">
        <v>45466</v>
      </c>
      <c r="H31" s="174" t="b">
        <v>0</v>
      </c>
      <c r="L31" s="144" t="s">
        <v>807</v>
      </c>
      <c r="M31" s="156" t="s">
        <v>5949</v>
      </c>
      <c r="N31" s="155" t="s">
        <v>758</v>
      </c>
      <c r="O31" s="200" t="s">
        <v>691</v>
      </c>
      <c r="Q31" s="174">
        <v>50.29016</v>
      </c>
      <c r="R31" s="174">
        <v>-104.33601</v>
      </c>
      <c r="AB31" s="237"/>
    </row>
    <row r="32" spans="1:28" x14ac:dyDescent="0.25">
      <c r="A32" s="176" t="s">
        <v>814</v>
      </c>
      <c r="B32" s="174" t="s">
        <v>756</v>
      </c>
      <c r="F32" s="151">
        <v>45466</v>
      </c>
      <c r="H32" s="174" t="b">
        <v>0</v>
      </c>
      <c r="L32" s="144" t="s">
        <v>807</v>
      </c>
      <c r="M32" s="156" t="s">
        <v>5949</v>
      </c>
      <c r="N32" s="155" t="s">
        <v>758</v>
      </c>
      <c r="O32" s="200" t="s">
        <v>691</v>
      </c>
      <c r="Q32" s="174">
        <v>50.29016</v>
      </c>
      <c r="R32" s="174">
        <v>-104.33601</v>
      </c>
      <c r="AB32" s="237"/>
    </row>
    <row r="33" spans="1:70" x14ac:dyDescent="0.25">
      <c r="A33" s="176" t="s">
        <v>815</v>
      </c>
      <c r="B33" s="174" t="s">
        <v>756</v>
      </c>
      <c r="F33" s="151">
        <v>45466</v>
      </c>
      <c r="H33" s="174" t="b">
        <v>0</v>
      </c>
      <c r="L33" s="144" t="s">
        <v>807</v>
      </c>
      <c r="M33" s="156" t="s">
        <v>5949</v>
      </c>
      <c r="N33" s="155" t="s">
        <v>758</v>
      </c>
      <c r="O33" s="200" t="s">
        <v>691</v>
      </c>
      <c r="Q33" s="174">
        <v>50.29016</v>
      </c>
      <c r="R33" s="174">
        <v>-104.33601</v>
      </c>
      <c r="AB33" s="237"/>
    </row>
    <row r="34" spans="1:70" x14ac:dyDescent="0.25">
      <c r="A34" s="176" t="s">
        <v>816</v>
      </c>
      <c r="B34" s="174" t="s">
        <v>756</v>
      </c>
      <c r="F34" s="151">
        <v>45466</v>
      </c>
      <c r="H34" s="174" t="b">
        <v>0</v>
      </c>
      <c r="L34" s="144" t="s">
        <v>807</v>
      </c>
      <c r="M34" s="156" t="s">
        <v>5949</v>
      </c>
      <c r="N34" s="155" t="s">
        <v>758</v>
      </c>
      <c r="O34" s="200" t="s">
        <v>691</v>
      </c>
      <c r="Q34" s="174">
        <v>50.29016</v>
      </c>
      <c r="R34" s="174">
        <v>-104.33601</v>
      </c>
      <c r="AB34" s="237"/>
    </row>
    <row r="35" spans="1:70" x14ac:dyDescent="0.25">
      <c r="A35" s="176" t="s">
        <v>817</v>
      </c>
      <c r="B35" s="174" t="s">
        <v>756</v>
      </c>
      <c r="F35" s="151">
        <v>45466</v>
      </c>
      <c r="H35" s="174" t="b">
        <v>0</v>
      </c>
      <c r="L35" s="144" t="s">
        <v>807</v>
      </c>
      <c r="M35" s="156" t="s">
        <v>5949</v>
      </c>
      <c r="N35" s="155" t="s">
        <v>758</v>
      </c>
      <c r="O35" s="200" t="s">
        <v>691</v>
      </c>
      <c r="Q35" s="174">
        <v>50.29016</v>
      </c>
      <c r="R35" s="174">
        <v>-104.33601</v>
      </c>
      <c r="AB35" s="237"/>
    </row>
    <row r="36" spans="1:70" x14ac:dyDescent="0.25">
      <c r="A36" s="176" t="s">
        <v>818</v>
      </c>
      <c r="B36" s="174" t="s">
        <v>756</v>
      </c>
      <c r="F36" s="151">
        <v>45466</v>
      </c>
      <c r="H36" s="174" t="b">
        <v>0</v>
      </c>
      <c r="L36" s="144" t="s">
        <v>807</v>
      </c>
      <c r="M36" s="156" t="s">
        <v>5949</v>
      </c>
      <c r="N36" s="155" t="s">
        <v>758</v>
      </c>
      <c r="O36" s="200" t="s">
        <v>691</v>
      </c>
      <c r="Q36" s="174">
        <v>50.29016</v>
      </c>
      <c r="R36" s="174">
        <v>-104.33601</v>
      </c>
      <c r="AB36" s="237"/>
    </row>
    <row r="37" spans="1:70" x14ac:dyDescent="0.25">
      <c r="A37" s="176" t="s">
        <v>819</v>
      </c>
      <c r="B37" s="174" t="s">
        <v>756</v>
      </c>
      <c r="F37" s="151">
        <v>45466</v>
      </c>
      <c r="H37" s="174" t="b">
        <v>0</v>
      </c>
      <c r="L37" s="144" t="s">
        <v>807</v>
      </c>
      <c r="M37" s="156" t="s">
        <v>5949</v>
      </c>
      <c r="N37" s="155" t="s">
        <v>758</v>
      </c>
      <c r="O37" s="200" t="s">
        <v>691</v>
      </c>
      <c r="Q37" s="174">
        <v>50.29016</v>
      </c>
      <c r="R37" s="174">
        <v>-104.33601</v>
      </c>
      <c r="AB37" s="237"/>
    </row>
    <row r="38" spans="1:70" x14ac:dyDescent="0.25">
      <c r="A38" s="176" t="s">
        <v>820</v>
      </c>
      <c r="B38" s="174" t="s">
        <v>756</v>
      </c>
      <c r="F38" s="151">
        <v>45505</v>
      </c>
      <c r="H38" s="174" t="b">
        <v>0</v>
      </c>
      <c r="L38" s="144" t="s">
        <v>807</v>
      </c>
      <c r="M38" s="156" t="s">
        <v>5949</v>
      </c>
      <c r="N38" s="155" t="s">
        <v>758</v>
      </c>
      <c r="O38" s="200" t="s">
        <v>691</v>
      </c>
      <c r="Q38" s="174">
        <v>50.295259999999999</v>
      </c>
      <c r="R38" s="174">
        <v>-104.33159999999999</v>
      </c>
      <c r="AB38" s="237"/>
    </row>
    <row r="39" spans="1:70" x14ac:dyDescent="0.25">
      <c r="A39" s="176" t="s">
        <v>830</v>
      </c>
      <c r="B39" s="174" t="s">
        <v>756</v>
      </c>
      <c r="F39" s="151">
        <v>45505</v>
      </c>
      <c r="H39" s="174" t="b">
        <v>0</v>
      </c>
      <c r="L39" s="144" t="s">
        <v>807</v>
      </c>
      <c r="M39" s="156" t="s">
        <v>5949</v>
      </c>
      <c r="N39" s="155" t="s">
        <v>758</v>
      </c>
      <c r="O39" s="200" t="s">
        <v>691</v>
      </c>
      <c r="Q39" s="174">
        <v>50.295259999999999</v>
      </c>
      <c r="R39" s="174">
        <v>-104.33159999999999</v>
      </c>
      <c r="AB39" s="237"/>
    </row>
    <row r="40" spans="1:70" x14ac:dyDescent="0.25">
      <c r="A40" s="176" t="s">
        <v>823</v>
      </c>
      <c r="B40" s="174" t="s">
        <v>756</v>
      </c>
      <c r="F40" s="151">
        <v>45505</v>
      </c>
      <c r="H40" s="174" t="b">
        <v>0</v>
      </c>
      <c r="L40" s="144" t="s">
        <v>807</v>
      </c>
      <c r="M40" s="156" t="s">
        <v>5949</v>
      </c>
      <c r="N40" s="155" t="s">
        <v>758</v>
      </c>
      <c r="O40" s="200" t="s">
        <v>691</v>
      </c>
      <c r="Q40" s="174">
        <v>50.295259999999999</v>
      </c>
      <c r="R40" s="174">
        <v>-104.33159999999999</v>
      </c>
      <c r="AB40" s="237"/>
    </row>
    <row r="41" spans="1:70" x14ac:dyDescent="0.25">
      <c r="A41" s="176" t="s">
        <v>824</v>
      </c>
      <c r="B41" s="174" t="s">
        <v>756</v>
      </c>
      <c r="F41" s="151">
        <v>45505</v>
      </c>
      <c r="H41" s="174" t="b">
        <v>0</v>
      </c>
      <c r="L41" s="144" t="s">
        <v>807</v>
      </c>
      <c r="M41" s="156" t="s">
        <v>5949</v>
      </c>
      <c r="N41" s="155" t="s">
        <v>758</v>
      </c>
      <c r="O41" s="200" t="s">
        <v>691</v>
      </c>
      <c r="Q41" s="174">
        <v>50.295259999999999</v>
      </c>
      <c r="R41" s="174">
        <v>-104.33159999999999</v>
      </c>
      <c r="AB41" s="237"/>
    </row>
    <row r="42" spans="1:70" x14ac:dyDescent="0.25">
      <c r="A42" s="176" t="s">
        <v>825</v>
      </c>
      <c r="B42" s="174" t="s">
        <v>756</v>
      </c>
      <c r="F42" s="151">
        <v>45505</v>
      </c>
      <c r="H42" s="174" t="b">
        <v>0</v>
      </c>
      <c r="L42" s="144" t="s">
        <v>807</v>
      </c>
      <c r="M42" s="156" t="s">
        <v>5949</v>
      </c>
      <c r="N42" s="155" t="s">
        <v>758</v>
      </c>
      <c r="O42" s="200" t="s">
        <v>691</v>
      </c>
      <c r="Q42" s="174">
        <v>50.295259999999999</v>
      </c>
      <c r="R42" s="174">
        <v>-104.33159999999999</v>
      </c>
      <c r="AB42" s="237"/>
    </row>
    <row r="43" spans="1:70" x14ac:dyDescent="0.25">
      <c r="A43" s="176" t="s">
        <v>826</v>
      </c>
      <c r="B43" s="174" t="s">
        <v>756</v>
      </c>
      <c r="F43" s="151">
        <v>45505</v>
      </c>
      <c r="H43" s="174" t="b">
        <v>0</v>
      </c>
      <c r="L43" s="144" t="s">
        <v>807</v>
      </c>
      <c r="M43" s="156" t="s">
        <v>5949</v>
      </c>
      <c r="N43" s="155" t="s">
        <v>758</v>
      </c>
      <c r="O43" s="200" t="s">
        <v>691</v>
      </c>
      <c r="Q43" s="174">
        <v>50.295259999999999</v>
      </c>
      <c r="R43" s="174">
        <v>-104.33159999999999</v>
      </c>
      <c r="AB43" s="237"/>
    </row>
    <row r="44" spans="1:70" x14ac:dyDescent="0.25">
      <c r="A44" s="176" t="s">
        <v>827</v>
      </c>
      <c r="B44" s="174" t="s">
        <v>756</v>
      </c>
      <c r="F44" s="151">
        <v>45505</v>
      </c>
      <c r="H44" s="174" t="b">
        <v>0</v>
      </c>
      <c r="L44" s="144" t="s">
        <v>807</v>
      </c>
      <c r="M44" s="156" t="s">
        <v>5949</v>
      </c>
      <c r="N44" s="155" t="s">
        <v>758</v>
      </c>
      <c r="O44" s="200" t="s">
        <v>691</v>
      </c>
      <c r="Q44" s="174">
        <v>50.295259999999999</v>
      </c>
      <c r="R44" s="174">
        <v>-104.33159999999999</v>
      </c>
      <c r="AB44" s="237"/>
    </row>
    <row r="45" spans="1:70" x14ac:dyDescent="0.25">
      <c r="A45" s="176" t="s">
        <v>828</v>
      </c>
      <c r="B45" s="174" t="s">
        <v>756</v>
      </c>
      <c r="F45" s="151">
        <v>45505</v>
      </c>
      <c r="H45" s="174" t="b">
        <v>0</v>
      </c>
      <c r="L45" s="144" t="s">
        <v>807</v>
      </c>
      <c r="M45" s="156" t="s">
        <v>5949</v>
      </c>
      <c r="N45" s="155" t="s">
        <v>758</v>
      </c>
      <c r="O45" s="200" t="s">
        <v>691</v>
      </c>
      <c r="Q45" s="174">
        <v>50.295259999999999</v>
      </c>
      <c r="R45" s="174">
        <v>-104.33159999999999</v>
      </c>
      <c r="AB45" s="237"/>
    </row>
    <row r="46" spans="1:70" x14ac:dyDescent="0.25">
      <c r="A46" s="176" t="s">
        <v>829</v>
      </c>
      <c r="B46" s="174" t="s">
        <v>756</v>
      </c>
      <c r="F46" s="151">
        <v>45505</v>
      </c>
      <c r="H46" s="174" t="b">
        <v>0</v>
      </c>
      <c r="L46" s="144" t="s">
        <v>807</v>
      </c>
      <c r="M46" s="156" t="s">
        <v>5949</v>
      </c>
      <c r="N46" s="155" t="s">
        <v>758</v>
      </c>
      <c r="O46" s="200" t="s">
        <v>691</v>
      </c>
      <c r="Q46" s="174">
        <v>50.295259999999999</v>
      </c>
      <c r="R46" s="174">
        <v>-104.33159999999999</v>
      </c>
      <c r="AB46" s="237"/>
    </row>
    <row r="47" spans="1:70" x14ac:dyDescent="0.25">
      <c r="A47" s="579" t="s">
        <v>831</v>
      </c>
      <c r="B47" s="174" t="s">
        <v>756</v>
      </c>
      <c r="F47" s="151">
        <v>45505</v>
      </c>
      <c r="H47" s="174" t="b">
        <v>0</v>
      </c>
      <c r="L47" s="144" t="s">
        <v>807</v>
      </c>
      <c r="M47" s="156" t="s">
        <v>5949</v>
      </c>
      <c r="N47" s="155" t="s">
        <v>758</v>
      </c>
      <c r="O47" s="200" t="s">
        <v>691</v>
      </c>
      <c r="AB47" s="174" t="s">
        <v>5879</v>
      </c>
      <c r="AE47" s="204">
        <v>60</v>
      </c>
      <c r="AF47" s="176" t="s">
        <v>954</v>
      </c>
      <c r="AG47" s="176" t="s">
        <v>5873</v>
      </c>
      <c r="BL47" s="176" t="b">
        <v>1</v>
      </c>
      <c r="BM47" s="176" t="s">
        <v>5875</v>
      </c>
      <c r="BN47" s="176" t="b">
        <v>1</v>
      </c>
      <c r="BO47" s="176" t="s">
        <v>5876</v>
      </c>
      <c r="BQ47" s="176" t="s">
        <v>5878</v>
      </c>
      <c r="BR47" s="203" t="s">
        <v>5877</v>
      </c>
    </row>
    <row r="48" spans="1:70" x14ac:dyDescent="0.25">
      <c r="A48" s="176" t="s">
        <v>1445</v>
      </c>
      <c r="B48" s="174" t="s">
        <v>756</v>
      </c>
      <c r="C48" s="176" t="s">
        <v>5887</v>
      </c>
      <c r="F48" s="151">
        <v>45505</v>
      </c>
      <c r="H48" s="174" t="b">
        <v>0</v>
      </c>
      <c r="L48" s="144" t="s">
        <v>5886</v>
      </c>
      <c r="M48" s="156" t="s">
        <v>5949</v>
      </c>
      <c r="N48" s="155" t="s">
        <v>758</v>
      </c>
      <c r="O48" s="200" t="s">
        <v>691</v>
      </c>
      <c r="Q48" s="155">
        <v>50.294800000000002</v>
      </c>
      <c r="R48" s="155">
        <v>-104.34247000000001</v>
      </c>
      <c r="AE48" s="204">
        <v>11</v>
      </c>
      <c r="AF48" s="176" t="s">
        <v>922</v>
      </c>
      <c r="AG48" s="176" t="s">
        <v>5873</v>
      </c>
      <c r="AT48" s="200" t="s">
        <v>124</v>
      </c>
      <c r="AV48" s="174" t="s">
        <v>971</v>
      </c>
      <c r="BR48" s="203" t="s">
        <v>5888</v>
      </c>
    </row>
    <row r="49" spans="1:70" x14ac:dyDescent="0.25">
      <c r="A49" s="176" t="s">
        <v>4953</v>
      </c>
      <c r="B49" s="174" t="s">
        <v>832</v>
      </c>
      <c r="F49" s="151">
        <v>45505</v>
      </c>
      <c r="H49" s="174" t="b">
        <v>0</v>
      </c>
      <c r="L49" s="144" t="s">
        <v>5886</v>
      </c>
      <c r="M49" s="156" t="s">
        <v>5949</v>
      </c>
      <c r="N49" s="155" t="s">
        <v>758</v>
      </c>
      <c r="O49" s="200" t="s">
        <v>691</v>
      </c>
      <c r="Q49" s="155">
        <v>50.294800000000002</v>
      </c>
      <c r="R49" s="155">
        <v>-104.34247000000001</v>
      </c>
      <c r="AT49" s="200" t="s">
        <v>124</v>
      </c>
      <c r="AV49" s="174" t="s">
        <v>971</v>
      </c>
      <c r="BR49" s="203" t="s">
        <v>5888</v>
      </c>
    </row>
    <row r="50" spans="1:70" x14ac:dyDescent="0.25">
      <c r="A50" s="176" t="s">
        <v>4036</v>
      </c>
      <c r="B50" s="174" t="s">
        <v>756</v>
      </c>
      <c r="C50" s="176" t="s">
        <v>5961</v>
      </c>
      <c r="E50" s="207" t="s">
        <v>5962</v>
      </c>
      <c r="F50" s="151">
        <v>45505</v>
      </c>
      <c r="H50" s="174" t="b">
        <v>0</v>
      </c>
      <c r="L50" s="144" t="s">
        <v>5886</v>
      </c>
      <c r="M50" s="156" t="s">
        <v>5949</v>
      </c>
      <c r="N50" s="155" t="s">
        <v>758</v>
      </c>
      <c r="O50" s="200" t="s">
        <v>691</v>
      </c>
      <c r="Q50" s="155">
        <v>50.294800000000002</v>
      </c>
      <c r="R50" s="155">
        <v>-104.34247000000001</v>
      </c>
      <c r="AT50" s="200" t="s">
        <v>124</v>
      </c>
      <c r="AV50" s="174" t="s">
        <v>971</v>
      </c>
      <c r="BL50" s="176" t="b">
        <v>1</v>
      </c>
      <c r="BM50" s="176" t="s">
        <v>5959</v>
      </c>
      <c r="BN50" s="176" t="b">
        <v>1</v>
      </c>
      <c r="BR50" s="203" t="s">
        <v>5964</v>
      </c>
    </row>
    <row r="51" spans="1:70" x14ac:dyDescent="0.25">
      <c r="A51" s="176" t="s">
        <v>4034</v>
      </c>
      <c r="B51" s="174" t="s">
        <v>756</v>
      </c>
      <c r="C51" s="176" t="s">
        <v>5961</v>
      </c>
      <c r="E51" s="207" t="s">
        <v>5963</v>
      </c>
      <c r="F51" s="151">
        <v>45505</v>
      </c>
      <c r="H51" s="174" t="b">
        <v>0</v>
      </c>
      <c r="L51" s="144" t="s">
        <v>5886</v>
      </c>
      <c r="M51" s="156" t="s">
        <v>5949</v>
      </c>
      <c r="N51" s="155" t="s">
        <v>758</v>
      </c>
      <c r="O51" s="200" t="s">
        <v>691</v>
      </c>
      <c r="Q51" s="155">
        <v>50.294800000000002</v>
      </c>
      <c r="R51" s="155">
        <v>-104.34247000000001</v>
      </c>
      <c r="AE51" s="204">
        <v>100</v>
      </c>
      <c r="AF51" s="176" t="s">
        <v>954</v>
      </c>
      <c r="AJ51" s="205">
        <v>400</v>
      </c>
      <c r="AT51" s="200" t="s">
        <v>124</v>
      </c>
      <c r="AV51" s="174" t="s">
        <v>971</v>
      </c>
      <c r="BL51" s="176" t="b">
        <v>1</v>
      </c>
      <c r="BM51" s="176" t="s">
        <v>5959</v>
      </c>
      <c r="BN51" s="176" t="b">
        <v>1</v>
      </c>
      <c r="BR51" s="203" t="s">
        <v>5960</v>
      </c>
    </row>
    <row r="52" spans="1:70" x14ac:dyDescent="0.25">
      <c r="AT52" s="200" t="s">
        <v>124</v>
      </c>
      <c r="AV52" s="174" t="s">
        <v>971</v>
      </c>
    </row>
  </sheetData>
  <sheetProtection formatCells="0" formatColumns="0" formatRows="0" insertRows="0" insertHyperlinks="0" deleteRows="0" sort="0" autoFilter="0" pivotTables="0"/>
  <sortState xmlns:xlrd2="http://schemas.microsoft.com/office/spreadsheetml/2017/richdata2" ref="F6:L28">
    <sortCondition ref="F6:F28"/>
  </sortState>
  <dataConsolidate/>
  <mergeCells count="12">
    <mergeCell ref="A1:L1"/>
    <mergeCell ref="L2:L3"/>
    <mergeCell ref="A4:E4"/>
    <mergeCell ref="F4:K4"/>
    <mergeCell ref="BL4:BQ4"/>
    <mergeCell ref="M4:N4"/>
    <mergeCell ref="AE4:AI4"/>
    <mergeCell ref="AN4:AS4"/>
    <mergeCell ref="BI4:BJ4"/>
    <mergeCell ref="AT4:AU4"/>
    <mergeCell ref="V4:AA4"/>
    <mergeCell ref="O4:R4"/>
  </mergeCells>
  <phoneticPr fontId="70" type="noConversion"/>
  <dataValidations count="48">
    <dataValidation type="list" allowBlank="1" showInputMessage="1" showErrorMessage="1" errorTitle="Inappropriate Value" error="Please select a value from the drop-down list." sqref="O6:O1048576" xr:uid="{00000000-0002-0000-0500-000003000000}">
      <formula1>Datum</formula1>
    </dataValidation>
    <dataValidation type="list" allowBlank="1" showInputMessage="1" showErrorMessage="1" errorTitle="Inappropriate Value" error="Please select a value from the drop-down list." sqref="W6:W1048576" xr:uid="{00000000-0002-0000-0500-000004000000}">
      <formula1>QTR</formula1>
    </dataValidation>
    <dataValidation type="list" allowBlank="1" showInputMessage="1" showErrorMessage="1" errorTitle="Inappropriate Value" error="Please select a value from the drop-down list." sqref="AA6:AA1048576" xr:uid="{00000000-0002-0000-0500-000005000000}">
      <formula1>Meridian</formula1>
    </dataValidation>
    <dataValidation type="list" allowBlank="1" showInputMessage="1" showErrorMessage="1" errorTitle="Inappropriate Value" error="Please select a value from the drop-down list." sqref="B6:B1048576" xr:uid="{00000000-0002-0000-0500-000006000000}">
      <formula1>ConfidenceDescription</formula1>
    </dataValidation>
    <dataValidation type="list" allowBlank="1" showInputMessage="1" showErrorMessage="1" errorTitle="Inappropriate Value" error="Please select a value from the drop-down list." sqref="AV6:AV1048576" xr:uid="{00000000-0002-0000-0500-000007000000}">
      <formula1>AnthropogenicHabitatDescription</formula1>
    </dataValidation>
    <dataValidation type="list" allowBlank="1" showInputMessage="1" showErrorMessage="1" errorTitle="Inappropriate Value" error="Please select a value from the drop-down list." sqref="AT6:AT1048576" xr:uid="{00000000-0002-0000-0500-000008000000}">
      <formula1>WetlandHabitatDescription</formula1>
    </dataValidation>
    <dataValidation type="list" allowBlank="1" showInputMessage="1" showErrorMessage="1" errorTitle="Inappropriate Value" error="Please select a value from the drop-down list." sqref="AU6:AU1048576" xr:uid="{00000000-0002-0000-0500-000009000000}">
      <formula1>UplandHabitatDescription</formula1>
    </dataValidation>
    <dataValidation type="list" allowBlank="1" showInputMessage="1" showErrorMessage="1" errorTitle="Inappropriate Value" error="Please select a value from the drop-down list." sqref="AF6:AF1048576 AI6:AI1048576" xr:uid="{00000000-0002-0000-0500-00000A000000}">
      <formula1>IdCountEstimate</formula1>
    </dataValidation>
    <dataValidation type="list" allowBlank="1" showInputMessage="1" showErrorMessage="1" errorTitle="Inappropriate Value" error="Please select a value from the drop-down list." sqref="AL6:AL1048576" xr:uid="{00000000-0002-0000-0500-00000B000000}">
      <formula1>PopDist</formula1>
    </dataValidation>
    <dataValidation type="list" allowBlank="1" showInputMessage="1" showErrorMessage="1" errorTitle="Inappropriate Value" error="Please select a value from the drop-down list." sqref="AX6:AX1048576" xr:uid="{00000000-0002-0000-0500-00000C000000}">
      <formula1>Substrate</formula1>
    </dataValidation>
    <dataValidation type="list" allowBlank="1" showInputMessage="1" showErrorMessage="1" errorTitle="Inappropriate Value" error="Please select a value from the drop-down list." sqref="AY6:AY1048576" xr:uid="{00000000-0002-0000-0500-00000D000000}">
      <formula1>SoilTexture</formula1>
    </dataValidation>
    <dataValidation type="list" allowBlank="1" showInputMessage="1" showErrorMessage="1" errorTitle="Inappropriate Value" error="Please select a value from the drop-down list." sqref="AZ6:AZ1048576" xr:uid="{00000000-0002-0000-0500-00000E000000}">
      <formula1>SoilMoisture</formula1>
    </dataValidation>
    <dataValidation type="list" allowBlank="1" showInputMessage="1" showErrorMessage="1" errorTitle="Inappropriate Value" error="Please select a value from the drop-down list." sqref="BA6:BA1048576" xr:uid="{00000000-0002-0000-0500-00000F000000}">
      <formula1>Light</formula1>
    </dataValidation>
    <dataValidation type="list" allowBlank="1" showInputMessage="1" showErrorMessage="1" errorTitle="Inappropriate Value" error="Please select a value from the drop-down list." sqref="BB6:BB1048576" xr:uid="{00000000-0002-0000-0500-000010000000}">
      <formula1>SlopePosition</formula1>
    </dataValidation>
    <dataValidation type="list" allowBlank="1" showInputMessage="1" showErrorMessage="1" errorTitle="Inappropriate Value" error="Please select a value from the drop-down list." sqref="BC6:BC1048576" xr:uid="{00000000-0002-0000-0500-000011000000}">
      <formula1>Slope</formula1>
    </dataValidation>
    <dataValidation type="list" allowBlank="1" showInputMessage="1" showErrorMessage="1" errorTitle="Inappropriate Value" error="Please select a value from the drop-down list." sqref="BH6:BH1048576" xr:uid="{00000000-0002-0000-0500-000012000000}">
      <formula1>RangeEcosite</formula1>
    </dataValidation>
    <dataValidation type="list" allowBlank="1" showInputMessage="1" showErrorMessage="1" errorTitle="Inappropriate Value" error="Please select a value from the drop-down list." sqref="BI6:BI1048576" xr:uid="{00000000-0002-0000-0500-000013000000}">
      <formula1>Ecozone</formula1>
    </dataValidation>
    <dataValidation type="date" operator="greaterThanOrEqual" allowBlank="1" showInputMessage="1" showErrorMessage="1" errorTitle="Inappropriate Value" error="Please enter the data in the format: yyyy-mm-dd" prompt="yyyy-mm-dd" sqref="F38:F1048576" xr:uid="{00000000-0002-0000-0500-000014000000}">
      <formula1>1</formula1>
    </dataValidation>
    <dataValidation allowBlank="1" showInputMessage="1" showErrorMessage="1" prompt="Surname, Given Name;" sqref="M6:M1048576" xr:uid="{00000000-0002-0000-0500-000015000000}"/>
    <dataValidation type="decimal" operator="greaterThanOrEqual" allowBlank="1" showInputMessage="1" showErrorMessage="1" errorTitle="Inappropriate Value" error="Please enter a number." sqref="AJ6:AJ1048576 P6:P1048576" xr:uid="{00000000-0002-0000-0500-000016000000}">
      <formula1>0</formula1>
    </dataValidation>
    <dataValidation type="whole" operator="greaterThanOrEqual" allowBlank="1" showInputMessage="1" showErrorMessage="1" errorTitle="Inappropriate Value" error="Please enter the element occurrence identifier number." sqref="AC6:AC1048576" xr:uid="{00000000-0002-0000-0500-000017000000}">
      <formula1>0</formula1>
    </dataValidation>
    <dataValidation type="whole" operator="greaterThanOrEqual" allowBlank="1" showInputMessage="1" showErrorMessage="1" errorTitle="Inappropriate Value" error="Please enter a number." sqref="AH6:AH1048576 AE9:AE1048576" xr:uid="{00000000-0002-0000-0500-000018000000}">
      <formula1>0</formula1>
    </dataValidation>
    <dataValidation type="list" allowBlank="1" showInputMessage="1" showErrorMessage="1" errorTitle="Inappropriate Value" error="Please select a value from the drop-down list." sqref="AM6:AM1048576" xr:uid="{00000000-0002-0000-0500-000019000000}">
      <formula1>PopulationNativeIntroduced</formula1>
    </dataValidation>
    <dataValidation type="decimal" allowBlank="1" showInputMessage="1" showErrorMessage="1" errorTitle="Inappropriate Value" error="Please enter a number value between 0 and 100 percent (%)." sqref="AN6:AS1048576 AK6:AK1048576" xr:uid="{00000000-0002-0000-0500-00001B000000}">
      <formula1>0</formula1>
      <formula2>100</formula2>
    </dataValidation>
    <dataValidation type="decimal" allowBlank="1" showInputMessage="1" showErrorMessage="1" errorTitle="Inappropriate Value" error="You have entered an invalid value for a coordinate. Please correct and try again. Latitude values must be decimal degrees." sqref="Q6:Q1048576" xr:uid="{00000000-0002-0000-0500-00001C000000}">
      <formula1>49</formula1>
      <formula2>60</formula2>
    </dataValidation>
    <dataValidation type="decimal" allowBlank="1" showInputMessage="1" showErrorMessage="1" errorTitle="Inappropriate Value" error="You have entered an invalid value for a coordinate. Please correct and try again. Longitude values must be decimal degrees." sqref="R6:R47 R52:R1048576" xr:uid="{00000000-0002-0000-0500-00001D000000}">
      <formula1>-110.01</formula1>
      <formula2>-101.35</formula2>
    </dataValidation>
    <dataValidation type="whole" allowBlank="1" showInputMessage="1" showErrorMessage="1" errorTitle="Inappropriate Value" error="The Legal Subdivision must be a number between 1 and 16." sqref="V6:V1048576" xr:uid="{00000000-0002-0000-0500-00001E000000}">
      <formula1>1</formula1>
      <formula2>16</formula2>
    </dataValidation>
    <dataValidation type="whole" allowBlank="1" showInputMessage="1" showErrorMessage="1" errorTitle="Inappropriate Value" error="The section must be a number between 1 and 36." sqref="X6:X1048576" xr:uid="{00000000-0002-0000-0500-00001F000000}">
      <formula1>1</formula1>
      <formula2>36</formula2>
    </dataValidation>
    <dataValidation type="whole" allowBlank="1" showInputMessage="1" showErrorMessage="1" errorTitle="Inappropriate Value" error="The township must be a number no greater than 2 digits." sqref="Y6:Y1048576" xr:uid="{00000000-0002-0000-0500-000020000000}">
      <formula1>1</formula1>
      <formula2>100</formula2>
    </dataValidation>
    <dataValidation type="whole" allowBlank="1" showInputMessage="1" showErrorMessage="1" errorTitle="Inappropriate Value" error="The range must be a number no greater than 2 digits." sqref="Z6:Z1048576" xr:uid="{00000000-0002-0000-0500-000021000000}">
      <formula1>0</formula1>
      <formula2>100</formula2>
    </dataValidation>
    <dataValidation type="whole" operator="greaterThan" allowBlank="1" showInputMessage="1" showErrorMessage="1" errorTitle="Inappropriate Value" error="Please enter the Source Feature (SF) Identifier Number." sqref="AD6:AD1048576" xr:uid="{00000000-0002-0000-0500-000022000000}">
      <formula1>0</formula1>
    </dataValidation>
    <dataValidation type="whole" operator="greaterThan" allowBlank="1" showInputMessage="1" showErrorMessage="1" errorTitle="Inappropriate Value" error="Please enter the ecosite code number, using the code determined by following the key in the &quot;Field Guide to the Ecosites of Saskatchewan's Provincial Forests&quot;. " sqref="BJ6:BJ1048576" xr:uid="{00000000-0002-0000-0500-000023000000}">
      <formula1>0</formula1>
    </dataValidation>
    <dataValidation type="list" allowBlank="1" showInputMessage="1" showErrorMessage="1" errorTitle="Inappropriate Value" error="Please select a value from the drop-down list." sqref="BL6:BL1048576 BN6:BN1048576" xr:uid="{00000000-0002-0000-0500-000024000000}">
      <formula1>TrueFalse</formula1>
    </dataValidation>
    <dataValidation type="decimal" allowBlank="1" showInputMessage="1" showErrorMessage="1" errorTitle="Inappropriate Value" error="Please enter the correct northing value (metres) in Saskatchewan." sqref="U6:U1048576" xr:uid="{00000000-0002-0000-0500-000026000000}">
      <formula1>5000000</formula1>
      <formula2>7000000</formula2>
    </dataValidation>
    <dataValidation type="decimal" allowBlank="1" showInputMessage="1" showErrorMessage="1" errorTitle="Inappropriate Value" error="Please enter the correct easting value (metres) in Saskatchewan." sqref="T6:T1048576" xr:uid="{00000000-0002-0000-0500-000027000000}">
      <formula1>100000</formula1>
      <formula2>800000</formula2>
    </dataValidation>
    <dataValidation type="list" allowBlank="1" showInputMessage="1" showErrorMessage="1" errorTitle="Inappropriate Value" error="Please enter the correct UTM zone in Saskatchewan. Must be a number value." sqref="S6:S1048576" xr:uid="{00000000-0002-0000-0500-000028000000}">
      <formula1>UTMZone</formula1>
    </dataValidation>
    <dataValidation type="list" errorStyle="warning" allowBlank="1" showInputMessage="1" showErrorMessage="1" error="You have entered a taxon not included on the accepted list of vascular plant names. Please ensure your entry is correct. Common names are not accepted. Refer to the SKCDC for accepted names: www.biodiversity.sk.ca/SppList.htm" prompt="Please refer to the SKCDC species lists for accepted names: www.biodiversity.sk.ca/SppList.htm" sqref="A6:A46 A48:A1048576" xr:uid="{00000000-0002-0000-0500-000029000000}">
      <formula1>PlantSpeciesNames</formula1>
    </dataValidation>
    <dataValidation operator="greaterThanOrEqual" allowBlank="1" showInputMessage="1" showErrorMessage="1" errorTitle="Inappropriate Value" prompt="Use the same name or id in the Survey Standards Data worksheet" sqref="AB38:AB46 L48:L1048576" xr:uid="{00000000-0002-0000-0500-00002A000000}"/>
    <dataValidation type="whole" operator="equal" allowBlank="1" showInputMessage="1" showErrorMessage="1" errorTitle="Inappropriate Value" sqref="A2:XFD5" xr:uid="{00000000-0002-0000-0500-00002B000000}">
      <formula1>1</formula1>
    </dataValidation>
    <dataValidation type="time" operator="greaterThanOrEqual" allowBlank="1" showInputMessage="1" showErrorMessage="1" errorTitle="Inappropriate Value" error="Please enter the time in the format: hh:mm" prompt="hh:mm" sqref="G6:G1048576" xr:uid="{00000000-0002-0000-0500-000000000000}">
      <formula1>0</formula1>
    </dataValidation>
    <dataValidation type="list" allowBlank="1" showInputMessage="1" showErrorMessage="1" errorTitle="Inappropriate Value" error="Please select a value from the drop-down list." sqref="H6:H1048576" xr:uid="{00000000-0002-0000-0500-000001000000}">
      <formula1>Sensitive</formula1>
    </dataValidation>
    <dataValidation type="list" allowBlank="1" showInputMessage="1" showErrorMessage="1" errorTitle="Inappropriate Value" error="Please select a value from the drop-down list." sqref="I6:I1048576" xr:uid="{00000000-0002-0000-0500-000002000000}">
      <formula1>SensitiveReasons</formula1>
    </dataValidation>
    <dataValidation allowBlank="1" showInputMessage="1" showErrorMessage="1" errorTitle="Inappropriate Value" error="Please select a value from the drop-down list." sqref="J6:J1048576" xr:uid="{00000000-0002-0000-0500-00001A000000}"/>
    <dataValidation type="date" operator="greaterThan" allowBlank="1" showInputMessage="1" showErrorMessage="1" errorTitle="Inappropriate Value" error="Please enter the date in the format: yyyy-mm-dd. The publication date should be no more than two years from the date of submission." prompt="*Maximum two years from submission. Refer to attribute help for details._x000a_yyyy-mm-dd" sqref="K6:K1048576" xr:uid="{00000000-0002-0000-0500-000025000000}">
      <formula1>42739</formula1>
    </dataValidation>
    <dataValidation operator="lessThanOrEqual" allowBlank="1" showInputMessage="1" showErrorMessage="1" prompt="Please use the same name/id in the observation data worksheets" sqref="AB6:AB46 L6:L47" xr:uid="{139A597F-C6DD-404E-AD98-64413E1561D6}"/>
    <dataValidation type="date" operator="greaterThan" allowBlank="1" showInputMessage="1" showErrorMessage="1" errorTitle="Inappropriate Value" error="Please enter the year, month and date of the survey in the format: yyyy-mm-dd" prompt="yyyy-mm-dd" sqref="F6:F51" xr:uid="{F0AEEAF9-B857-4D35-83E0-2D642EB3BE6A}">
      <formula1>1</formula1>
    </dataValidation>
    <dataValidation operator="greaterThanOrEqual" allowBlank="1" showInputMessage="1" showErrorMessage="1" errorTitle="Inappropriate Value" error="Please enter a number." sqref="AE6:AE8" xr:uid="{2ADDEA97-A333-41B3-9F51-7898EADA1963}"/>
    <dataValidation type="decimal" allowBlank="1" showInputMessage="1" showErrorMessage="1" errorTitle="Inappropriate Value" error="You have entered an invalid value for a coordinate. Please correct and try again. Longitude values must be in decimal degrees and be a negative(-) number." sqref="R48:R51" xr:uid="{C0EA0CDE-9680-4250-8FCA-B1308722A502}">
      <formula1>-110.01</formula1>
      <formula2>-101.35</formula2>
    </dataValidation>
  </dataValidations>
  <hyperlinks>
    <hyperlink ref="F4:H4" location="Metadata!C10" display="Refer to Metadata tab for instructions and to provide permit/project numbers and contact information" xr:uid="{00000000-0004-0000-0500-000000000000}"/>
    <hyperlink ref="F4:I4" location="MetaData" display="Refer to Metadata tab for instructions and to provide permit/project numbers and contact information. " xr:uid="{00000000-0004-0000-0500-000001000000}"/>
    <hyperlink ref="F5" location="hp_date" display="Date          (yyyy-mm-dd)" xr:uid="{00000000-0004-0000-0500-000002000000}"/>
    <hyperlink ref="G5" location="hp_time" display="Time    (24hr clock)" xr:uid="{00000000-0004-0000-0500-000003000000}"/>
    <hyperlink ref="H5" location="hp_sensitive" display="Sensitive Data         (TRUE/FALSE)" xr:uid="{00000000-0004-0000-0500-000004000000}"/>
    <hyperlink ref="I5" location="hp_sensitivereason" display="Reason for Data Sensitivity" xr:uid="{00000000-0004-0000-0500-000005000000}"/>
    <hyperlink ref="J5" location="hp_sensitivecomments" display="Sensitive Data: Explanation/Comments" xr:uid="{00000000-0004-0000-0500-000006000000}"/>
    <hyperlink ref="K5" location="hp_sensitivedate" display="Sensitive Data: Publication Date" xr:uid="{00000000-0004-0000-0500-000007000000}"/>
    <hyperlink ref="L5" location="hp_surveyid" display="Survey Site Unique Name/ID" xr:uid="{00000000-0004-0000-0500-000008000000}"/>
    <hyperlink ref="M5" location="hp_observer" display="Observer Name(s)" xr:uid="{00000000-0004-0000-0500-000009000000}"/>
    <hyperlink ref="N5" location="hp_organization" display="Organization" xr:uid="{00000000-0004-0000-0500-00000A000000}"/>
    <hyperlink ref="O5" location="hp_datum" display="Datum" xr:uid="{00000000-0004-0000-0500-00000B000000}"/>
    <hyperlink ref="P5" location="hp_accuracy" display="Accuracy (m)" xr:uid="{00000000-0004-0000-0500-00000C000000}"/>
    <hyperlink ref="Q5" location="hp_latitude" display="Latitude (decimal degrees)" xr:uid="{00000000-0004-0000-0500-00000D000000}"/>
    <hyperlink ref="R5" location="hp_longitude" display="Longitude (decimal degrees)" xr:uid="{00000000-0004-0000-0500-00000E000000}"/>
    <hyperlink ref="V5" location="hp_lsd" display="LSD" xr:uid="{00000000-0004-0000-0500-00000F000000}"/>
    <hyperlink ref="W5" location="hp_quarter" display="Quarter" xr:uid="{00000000-0004-0000-0500-000010000000}"/>
    <hyperlink ref="X5" location="hp_section" display="Section" xr:uid="{00000000-0004-0000-0500-000011000000}"/>
    <hyperlink ref="Y5" location="hp_township" display="Township" xr:uid="{00000000-0004-0000-0500-000012000000}"/>
    <hyperlink ref="Z5" location="hp_range" display="Range" xr:uid="{00000000-0004-0000-0500-000013000000}"/>
    <hyperlink ref="AA5" location="hp_meridian" display="Meridian" xr:uid="{00000000-0004-0000-0500-000014000000}"/>
    <hyperlink ref="AB5" location="hp_waypoint" display="Waypoint/ Track Name" xr:uid="{00000000-0004-0000-0500-000015000000}"/>
    <hyperlink ref="AC5" location="hp_eoid" display="Element Occurrence (EO) ID" xr:uid="{00000000-0004-0000-0500-000016000000}"/>
    <hyperlink ref="AD5" location="hp_sfid" display="Source Feature (SF) ID" xr:uid="{00000000-0004-0000-0500-000017000000}"/>
    <hyperlink ref="A5" location="hp_speciesnames" display="Scientific Name  " xr:uid="{00000000-0004-0000-0500-000018000000}"/>
    <hyperlink ref="B5" location="hp_confidence" display="Confidence Level" xr:uid="{00000000-0004-0000-0500-000019000000}"/>
    <hyperlink ref="C5" location="hp_idsource" display="Identification Source" xr:uid="{00000000-0004-0000-0500-00001A000000}"/>
    <hyperlink ref="D5" location="hp_taxonidsource" display="Taxon Name Used in Identification Source" xr:uid="{00000000-0004-0000-0500-00001B000000}"/>
    <hyperlink ref="E5" location="hp_idchar" display="Identification Characteristics" xr:uid="{00000000-0004-0000-0500-00001C000000}"/>
    <hyperlink ref="AE5" location="hp_numind" display="# of Individuals" xr:uid="{00000000-0004-0000-0500-00001D000000}"/>
    <hyperlink ref="AF5" location="hp_indcountestimate" display="# of Individuals - Count or Estimate?" xr:uid="{00000000-0004-0000-0500-00001E000000}"/>
    <hyperlink ref="AG5" location="hp_indcomments" display="# of Individuals - Comments" xr:uid="{00000000-0004-0000-0500-00001F000000}"/>
    <hyperlink ref="AH5" location="hp_numgroups" display="# of Groups" xr:uid="{00000000-0004-0000-0500-000020000000}"/>
    <hyperlink ref="AI5" location="hp_numgroupscountestimate" display="# of Groups - Count or Estimate?" xr:uid="{00000000-0004-0000-0500-000021000000}"/>
    <hyperlink ref="AJ5" location="hp_areaoccupied" display="Area Occupied (m2)" xr:uid="{00000000-0004-0000-0500-000022000000}"/>
    <hyperlink ref="AK5" location="hp_percentcover" display="Percent cover (%)" xr:uid="{00000000-0004-0000-0500-000023000000}"/>
    <hyperlink ref="AL5" location="hp_popdist" display="Population Distribution" xr:uid="{00000000-0004-0000-0500-000024000000}"/>
    <hyperlink ref="AM5" location="hp_popnativeintroduced" display="Population: Native or Introduced?" xr:uid="{00000000-0004-0000-0500-000025000000}"/>
    <hyperlink ref="AN5" location="hp_leaf" display="% Leaf" xr:uid="{00000000-0004-0000-0500-000026000000}"/>
    <hyperlink ref="AO5" location="hp_bud" display="% Bud" xr:uid="{00000000-0004-0000-0500-000027000000}"/>
    <hyperlink ref="AP5" location="hp_seed" display="% Seed" xr:uid="{00000000-0004-0000-0500-000028000000}"/>
    <hyperlink ref="AQ5" location="hp_dormant" display="% Dormant" xr:uid="{00000000-0004-0000-0500-000029000000}"/>
    <hyperlink ref="AR5" location="hp_flower" display="% Flower" xr:uid="{00000000-0004-0000-0500-00002A000000}"/>
    <hyperlink ref="AS5" location="hp_fruit" display="% Fruit" xr:uid="{00000000-0004-0000-0500-00002B000000}"/>
    <hyperlink ref="AT5" location="hp_wetland" display="Dominant Wetland Habitat" xr:uid="{00000000-0004-0000-0500-00002C000000}"/>
    <hyperlink ref="AU5" location="hp_upland" display="Dominant Upland Habitat" xr:uid="{00000000-0004-0000-0500-00002D000000}"/>
    <hyperlink ref="AV5" location="hp_anthropogenic" display="Anthropogenic Feature" xr:uid="{00000000-0004-0000-0500-00002E000000}"/>
    <hyperlink ref="AW5" location="hp_assocveg" display="Associated Vegetation" xr:uid="{00000000-0004-0000-0500-00002F000000}"/>
    <hyperlink ref="AX5" location="hp_substrate" display="Substrate" xr:uid="{00000000-0004-0000-0500-000030000000}"/>
    <hyperlink ref="AY5" location="hp_soiltexture" display="Soil Texture" xr:uid="{00000000-0004-0000-0500-000031000000}"/>
    <hyperlink ref="AZ5" location="hp_moisture" display="Soil Moisture" xr:uid="{00000000-0004-0000-0500-000032000000}"/>
    <hyperlink ref="BA5" location="hp_light" display="Light" xr:uid="{00000000-0004-0000-0500-000033000000}"/>
    <hyperlink ref="BB5" location="hp_slopeposition" display="Slope Position" xr:uid="{00000000-0004-0000-0500-000034000000}"/>
    <hyperlink ref="BC5" location="hp_slope" display="Slope" xr:uid="{00000000-0004-0000-0500-000035000000}"/>
    <hyperlink ref="BD5" location="hp_aspect" display="Aspect" xr:uid="{00000000-0004-0000-0500-000036000000}"/>
    <hyperlink ref="BE5" location="hp_elevation" display="Elevation (m)" xr:uid="{00000000-0004-0000-0500-000037000000}"/>
    <hyperlink ref="BF5" location="hp_landuse" display="Landuse" xr:uid="{00000000-0004-0000-0500-000038000000}"/>
    <hyperlink ref="BG5" location="hp_threats" display="Threats" xr:uid="{00000000-0004-0000-0500-000039000000}"/>
    <hyperlink ref="BH5" location="hp_rangeecosite" display="Range Ecosite" xr:uid="{00000000-0004-0000-0500-00003A000000}"/>
    <hyperlink ref="BJ5" location="hp_ecositecode" display="Ecosite Code (#)" xr:uid="{00000000-0004-0000-0500-00003B000000}"/>
    <hyperlink ref="BI5" location="hp_ecozone" display="Ecozone Code" xr:uid="{00000000-0004-0000-0500-00003C000000}"/>
    <hyperlink ref="BK5" location="hp_habitatdescription" display="Habitat Description" xr:uid="{00000000-0004-0000-0500-00003D000000}"/>
    <hyperlink ref="BL5" location="hp_photographtaken" display="Photograph Taken?" xr:uid="{00000000-0004-0000-0500-00003E000000}"/>
    <hyperlink ref="BM5" location="hp_photographnames" display="Photograph Name(s)" xr:uid="{00000000-0004-0000-0500-00003F000000}"/>
    <hyperlink ref="BN5" location="hp_sampletaken" display="Sample Taken?" xr:uid="{00000000-0004-0000-0500-000040000000}"/>
    <hyperlink ref="BO5" location="hp_repository" display="Repository" xr:uid="{00000000-0004-0000-0500-000041000000}"/>
    <hyperlink ref="BP5" location="hp_accessionnum" display="Accession Number" xr:uid="{00000000-0004-0000-0500-000042000000}"/>
    <hyperlink ref="BQ5" location="hp_uniquerecordid" display="Unique Record Identifier (Rec_No)" xr:uid="{00000000-0004-0000-0500-000043000000}"/>
    <hyperlink ref="BR5" location="hp_comments" display="Comments" xr:uid="{00000000-0004-0000-0500-000044000000}"/>
    <hyperlink ref="S5" location="hp_utmzone" tooltip="Click to view attribute help." display="UTM Zone" xr:uid="{00000000-0004-0000-0500-000045000000}"/>
    <hyperlink ref="T5" location="hp_utmeasting" tooltip="Click to view attribute help." display="UTM Easting" xr:uid="{00000000-0004-0000-0500-000046000000}"/>
    <hyperlink ref="U5" location="hp_utmnorthing" tooltip="Click to view attribute help." display="UTM Northing" xr:uid="{00000000-0004-0000-0500-000047000000}"/>
    <hyperlink ref="AB7" r:id="rId1" display="BOLTASTREC_1 (for guidance on mapping see the SKCDC Guidelines for Collecting Spatial Data during Vascular Plant Surveys on the SKCDC website.)" xr:uid="{5B107CEC-DDE3-48E2-BA13-C422133D3FE7}"/>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M3611"/>
  <sheetViews>
    <sheetView topLeftCell="A25" workbookViewId="0">
      <selection activeCell="A28" sqref="A28"/>
    </sheetView>
  </sheetViews>
  <sheetFormatPr defaultColWidth="9.140625" defaultRowHeight="15" x14ac:dyDescent="0.25"/>
  <cols>
    <col min="1" max="1" width="29.28515625" customWidth="1"/>
    <col min="2" max="2" width="62" customWidth="1"/>
    <col min="3" max="3" width="29.28515625" customWidth="1"/>
    <col min="4" max="5" width="27.7109375" customWidth="1"/>
    <col min="6" max="6" width="10.5703125" customWidth="1"/>
    <col min="7" max="7" width="37.42578125" customWidth="1"/>
    <col min="8" max="8" width="15.140625" customWidth="1"/>
    <col min="9" max="9" width="33.140625" customWidth="1"/>
    <col min="10" max="10" width="27.85546875" customWidth="1"/>
    <col min="11" max="11" width="52.7109375" customWidth="1"/>
    <col min="12" max="12" width="28.5703125" customWidth="1"/>
    <col min="13" max="13" width="17" customWidth="1"/>
    <col min="14" max="14" width="78.7109375" customWidth="1"/>
    <col min="15" max="15" width="14.28515625" customWidth="1"/>
    <col min="16" max="16" width="15.28515625" customWidth="1"/>
    <col min="19" max="19" width="32.140625" customWidth="1"/>
    <col min="20" max="20" width="16.140625" customWidth="1"/>
    <col min="21" max="23" width="9.7109375" customWidth="1"/>
    <col min="24" max="24" width="9.7109375" style="569" customWidth="1"/>
    <col min="25" max="27" width="36" customWidth="1"/>
    <col min="28" max="28" width="15.7109375" style="569" bestFit="1" customWidth="1"/>
    <col min="29" max="29" width="36" customWidth="1"/>
    <col min="30" max="30" width="21.7109375" customWidth="1"/>
    <col min="31" max="31" width="137.42578125" bestFit="1" customWidth="1"/>
    <col min="32" max="32" width="28.42578125" bestFit="1" customWidth="1"/>
    <col min="33" max="33" width="28.42578125" customWidth="1"/>
    <col min="34" max="34" width="34.140625" bestFit="1" customWidth="1"/>
    <col min="35" max="35" width="26.42578125" customWidth="1"/>
    <col min="36" max="36" width="34.140625" customWidth="1"/>
    <col min="37" max="37" width="24.28515625" customWidth="1"/>
    <col min="38" max="38" width="8.28515625" bestFit="1" customWidth="1"/>
    <col min="39" max="39" width="42.7109375" bestFit="1" customWidth="1"/>
    <col min="40" max="40" width="13.140625" customWidth="1"/>
    <col min="41" max="41" width="9.7109375" bestFit="1" customWidth="1"/>
    <col min="42" max="42" width="9.7109375" style="6" bestFit="1" customWidth="1"/>
    <col min="43" max="44" width="9.140625" style="6"/>
    <col min="45" max="45" width="21.5703125" style="6" bestFit="1" customWidth="1"/>
    <col min="46" max="46" width="21.42578125" style="6" bestFit="1" customWidth="1"/>
    <col min="47" max="47" width="26.7109375" style="6" bestFit="1" customWidth="1"/>
    <col min="48" max="48" width="19.7109375" style="6" bestFit="1" customWidth="1"/>
    <col min="49" max="49" width="28.42578125" style="6" bestFit="1" customWidth="1"/>
    <col min="50" max="50" width="18.28515625" style="6" bestFit="1" customWidth="1"/>
    <col min="51" max="51" width="19.5703125" style="6" bestFit="1" customWidth="1"/>
    <col min="52" max="52" width="20.42578125" style="6" bestFit="1" customWidth="1"/>
    <col min="53" max="53" width="26.7109375" style="6" bestFit="1" customWidth="1"/>
    <col min="54" max="54" width="30.7109375" style="6" bestFit="1" customWidth="1"/>
    <col min="55" max="55" width="8.28515625" style="6" bestFit="1" customWidth="1"/>
    <col min="56" max="57" width="9.140625" style="6"/>
    <col min="59" max="59" width="52.7109375" bestFit="1" customWidth="1"/>
    <col min="60" max="60" width="50.140625" bestFit="1" customWidth="1"/>
    <col min="63" max="63" width="58.140625" bestFit="1" customWidth="1"/>
    <col min="64" max="64" width="14.85546875" customWidth="1"/>
    <col min="65" max="65" width="10" style="507" customWidth="1"/>
  </cols>
  <sheetData>
    <row r="1" spans="1:65" s="4" customFormat="1" x14ac:dyDescent="0.25">
      <c r="A1" s="52" t="s">
        <v>833</v>
      </c>
      <c r="B1" s="52" t="s">
        <v>834</v>
      </c>
      <c r="C1" s="52" t="s">
        <v>835</v>
      </c>
      <c r="D1" s="52" t="s">
        <v>836</v>
      </c>
      <c r="E1" s="52" t="s">
        <v>837</v>
      </c>
      <c r="F1" s="52" t="s">
        <v>838</v>
      </c>
      <c r="G1" s="52" t="s">
        <v>839</v>
      </c>
      <c r="H1" s="52" t="s">
        <v>840</v>
      </c>
      <c r="I1" s="52" t="s">
        <v>841</v>
      </c>
      <c r="J1" s="52" t="s">
        <v>842</v>
      </c>
      <c r="K1" s="52" t="s">
        <v>843</v>
      </c>
      <c r="L1" s="52" t="s">
        <v>844</v>
      </c>
      <c r="M1" s="52" t="s">
        <v>845</v>
      </c>
      <c r="N1" s="52"/>
      <c r="O1" s="52" t="s">
        <v>846</v>
      </c>
      <c r="P1" s="52" t="s">
        <v>847</v>
      </c>
      <c r="Q1" s="52" t="s">
        <v>848</v>
      </c>
      <c r="R1" s="7" t="s">
        <v>849</v>
      </c>
      <c r="S1" s="7" t="s">
        <v>850</v>
      </c>
      <c r="T1" s="53" t="s">
        <v>169</v>
      </c>
      <c r="U1" s="53" t="s">
        <v>851</v>
      </c>
      <c r="V1" s="53" t="s">
        <v>852</v>
      </c>
      <c r="W1" s="53" t="s">
        <v>359</v>
      </c>
      <c r="X1" s="563" t="s">
        <v>853</v>
      </c>
      <c r="Y1" s="54" t="s">
        <v>854</v>
      </c>
      <c r="Z1" s="54" t="s">
        <v>854</v>
      </c>
      <c r="AA1" s="54" t="s">
        <v>855</v>
      </c>
      <c r="AB1" s="564" t="s">
        <v>856</v>
      </c>
      <c r="AC1" s="54" t="s">
        <v>857</v>
      </c>
      <c r="AD1" s="54" t="s">
        <v>858</v>
      </c>
      <c r="AE1" s="54" t="s">
        <v>859</v>
      </c>
      <c r="AF1" s="54" t="s">
        <v>860</v>
      </c>
      <c r="AG1" s="54" t="s">
        <v>861</v>
      </c>
      <c r="AH1" s="3" t="s">
        <v>862</v>
      </c>
      <c r="AI1" s="3" t="s">
        <v>863</v>
      </c>
      <c r="AJ1" s="3" t="s">
        <v>864</v>
      </c>
      <c r="AK1" s="3" t="s">
        <v>865</v>
      </c>
      <c r="AL1" s="81" t="s">
        <v>866</v>
      </c>
      <c r="AM1" s="108" t="s">
        <v>867</v>
      </c>
      <c r="AN1" s="108" t="s">
        <v>868</v>
      </c>
      <c r="AO1" s="82" t="s">
        <v>869</v>
      </c>
      <c r="AP1" s="82" t="s">
        <v>870</v>
      </c>
      <c r="AQ1" s="82" t="s">
        <v>871</v>
      </c>
      <c r="AR1" s="82" t="s">
        <v>872</v>
      </c>
      <c r="AS1" s="82" t="s">
        <v>873</v>
      </c>
      <c r="AT1" s="82" t="s">
        <v>874</v>
      </c>
      <c r="AU1" s="82" t="s">
        <v>875</v>
      </c>
      <c r="AV1" s="82" t="s">
        <v>876</v>
      </c>
      <c r="AW1" s="82" t="s">
        <v>877</v>
      </c>
      <c r="AX1" s="82" t="s">
        <v>878</v>
      </c>
      <c r="AY1" s="82" t="s">
        <v>879</v>
      </c>
      <c r="AZ1" s="82" t="s">
        <v>880</v>
      </c>
      <c r="BA1" s="82" t="s">
        <v>881</v>
      </c>
      <c r="BB1" s="82" t="s">
        <v>882</v>
      </c>
      <c r="BC1" s="81" t="s">
        <v>866</v>
      </c>
      <c r="BD1" s="82" t="s">
        <v>883</v>
      </c>
      <c r="BE1" s="4" t="s">
        <v>884</v>
      </c>
      <c r="BG1" s="4" t="s">
        <v>885</v>
      </c>
      <c r="BH1" s="4" t="s">
        <v>886</v>
      </c>
      <c r="BI1" s="4" t="s">
        <v>887</v>
      </c>
      <c r="BJ1" s="4" t="s">
        <v>888</v>
      </c>
      <c r="BK1" s="4" t="s">
        <v>889</v>
      </c>
      <c r="BL1" s="4" t="s">
        <v>890</v>
      </c>
      <c r="BM1" s="506" t="s">
        <v>891</v>
      </c>
    </row>
    <row r="2" spans="1:65" ht="30" x14ac:dyDescent="0.25">
      <c r="A2" t="s">
        <v>631</v>
      </c>
      <c r="B2" t="s">
        <v>892</v>
      </c>
      <c r="C2" t="s">
        <v>893</v>
      </c>
      <c r="D2" s="6" t="s">
        <v>894</v>
      </c>
      <c r="E2" t="s">
        <v>895</v>
      </c>
      <c r="F2" t="s">
        <v>896</v>
      </c>
      <c r="G2" t="s">
        <v>692</v>
      </c>
      <c r="H2" t="s">
        <v>415</v>
      </c>
      <c r="I2" t="s">
        <v>693</v>
      </c>
      <c r="J2" t="s">
        <v>701</v>
      </c>
      <c r="K2" t="s">
        <v>229</v>
      </c>
      <c r="L2" t="s">
        <v>242</v>
      </c>
      <c r="M2" t="s">
        <v>260</v>
      </c>
      <c r="N2" t="s">
        <v>261</v>
      </c>
      <c r="O2" s="88" t="s">
        <v>897</v>
      </c>
      <c r="P2" t="s">
        <v>898</v>
      </c>
      <c r="Q2" t="s">
        <v>633</v>
      </c>
      <c r="R2" t="b">
        <v>1</v>
      </c>
      <c r="S2" t="s">
        <v>778</v>
      </c>
      <c r="T2" t="s">
        <v>691</v>
      </c>
      <c r="U2" t="s">
        <v>899</v>
      </c>
      <c r="V2">
        <v>12</v>
      </c>
      <c r="W2">
        <v>1</v>
      </c>
      <c r="X2" s="570">
        <v>9138</v>
      </c>
      <c r="Y2" s="571" t="s">
        <v>900</v>
      </c>
      <c r="Z2" s="5" t="s">
        <v>901</v>
      </c>
      <c r="AA2" s="5" t="s">
        <v>902</v>
      </c>
      <c r="AB2" s="565">
        <v>8955</v>
      </c>
      <c r="AC2" t="s">
        <v>756</v>
      </c>
      <c r="AD2" s="1" t="s">
        <v>397</v>
      </c>
      <c r="AE2" s="329" t="s">
        <v>398</v>
      </c>
      <c r="AF2" s="2" t="s">
        <v>770</v>
      </c>
      <c r="AG2" s="78" t="s">
        <v>903</v>
      </c>
      <c r="AH2" t="s">
        <v>904</v>
      </c>
      <c r="AI2" t="s">
        <v>905</v>
      </c>
      <c r="AJ2" t="s">
        <v>906</v>
      </c>
      <c r="AK2" t="s">
        <v>771</v>
      </c>
      <c r="AL2" t="s">
        <v>907</v>
      </c>
      <c r="AM2" s="5" t="s">
        <v>908</v>
      </c>
      <c r="AN2" s="5">
        <v>12320</v>
      </c>
      <c r="AO2" s="6" t="s">
        <v>909</v>
      </c>
      <c r="AP2" s="6" t="s">
        <v>415</v>
      </c>
      <c r="AQ2" s="6" t="s">
        <v>910</v>
      </c>
      <c r="AR2" s="6" t="s">
        <v>911</v>
      </c>
      <c r="AS2" s="6" t="s">
        <v>912</v>
      </c>
      <c r="AT2" s="6" t="s">
        <v>913</v>
      </c>
      <c r="AU2" s="6" t="s">
        <v>914</v>
      </c>
      <c r="AV2" s="6" t="s">
        <v>915</v>
      </c>
      <c r="AW2" s="6" t="s">
        <v>916</v>
      </c>
      <c r="AX2" s="6" t="s">
        <v>917</v>
      </c>
      <c r="AY2" s="6" t="s">
        <v>918</v>
      </c>
      <c r="AZ2" s="6" t="s">
        <v>919</v>
      </c>
      <c r="BA2" s="6" t="s">
        <v>920</v>
      </c>
      <c r="BB2" s="6" t="s">
        <v>921</v>
      </c>
      <c r="BC2" t="s">
        <v>907</v>
      </c>
      <c r="BD2" s="6" t="s">
        <v>922</v>
      </c>
      <c r="BE2" s="6" t="b">
        <v>1</v>
      </c>
      <c r="BF2" s="6" t="s">
        <v>28</v>
      </c>
      <c r="BG2" t="s">
        <v>102</v>
      </c>
      <c r="BH2" t="s">
        <v>120</v>
      </c>
      <c r="BI2" s="155" t="s">
        <v>923</v>
      </c>
      <c r="BJ2" t="s">
        <v>632</v>
      </c>
      <c r="BK2" t="s">
        <v>638</v>
      </c>
      <c r="BL2" t="s">
        <v>924</v>
      </c>
      <c r="BM2" s="507" t="s">
        <v>925</v>
      </c>
    </row>
    <row r="3" spans="1:65" ht="45" x14ac:dyDescent="0.25">
      <c r="A3" t="s">
        <v>635</v>
      </c>
      <c r="B3" t="s">
        <v>687</v>
      </c>
      <c r="C3" t="s">
        <v>892</v>
      </c>
      <c r="D3" s="6" t="s">
        <v>926</v>
      </c>
      <c r="E3" s="6" t="s">
        <v>894</v>
      </c>
      <c r="F3" t="s">
        <v>927</v>
      </c>
      <c r="G3" t="s">
        <v>700</v>
      </c>
      <c r="H3" t="s">
        <v>431</v>
      </c>
      <c r="I3" t="s">
        <v>695</v>
      </c>
      <c r="J3" t="s">
        <v>928</v>
      </c>
      <c r="K3" t="s">
        <v>231</v>
      </c>
      <c r="L3" t="s">
        <v>244</v>
      </c>
      <c r="M3" t="s">
        <v>262</v>
      </c>
      <c r="N3" t="s">
        <v>263</v>
      </c>
      <c r="O3" s="88" t="s">
        <v>929</v>
      </c>
      <c r="P3">
        <v>1</v>
      </c>
      <c r="Q3" t="s">
        <v>637</v>
      </c>
      <c r="R3" t="b">
        <v>0</v>
      </c>
      <c r="S3" t="s">
        <v>930</v>
      </c>
      <c r="T3" t="s">
        <v>931</v>
      </c>
      <c r="U3" t="s">
        <v>431</v>
      </c>
      <c r="V3">
        <v>13</v>
      </c>
      <c r="W3">
        <v>2</v>
      </c>
      <c r="X3" s="570">
        <v>8791</v>
      </c>
      <c r="Y3" s="571" t="s">
        <v>966</v>
      </c>
      <c r="Z3" s="5" t="s">
        <v>932</v>
      </c>
      <c r="AA3" s="5" t="s">
        <v>933</v>
      </c>
      <c r="AB3" s="565">
        <v>8834</v>
      </c>
      <c r="AC3" t="s">
        <v>934</v>
      </c>
      <c r="AD3" s="1" t="s">
        <v>399</v>
      </c>
      <c r="AE3" s="1" t="s">
        <v>400</v>
      </c>
      <c r="AF3" s="2" t="s">
        <v>759</v>
      </c>
      <c r="AG3" s="119" t="s">
        <v>761</v>
      </c>
      <c r="AH3" t="s">
        <v>935</v>
      </c>
      <c r="AI3" t="s">
        <v>936</v>
      </c>
      <c r="AJ3" t="s">
        <v>937</v>
      </c>
      <c r="AK3" t="s">
        <v>938</v>
      </c>
      <c r="AL3" t="s">
        <v>939</v>
      </c>
      <c r="AM3" s="5" t="s">
        <v>940</v>
      </c>
      <c r="AN3" s="5">
        <v>10349</v>
      </c>
      <c r="AO3" s="6" t="s">
        <v>941</v>
      </c>
      <c r="AP3" s="6" t="s">
        <v>401</v>
      </c>
      <c r="AQ3" s="6" t="s">
        <v>942</v>
      </c>
      <c r="AR3" s="6" t="s">
        <v>943</v>
      </c>
      <c r="AS3" s="6" t="s">
        <v>944</v>
      </c>
      <c r="AT3" s="6" t="s">
        <v>945</v>
      </c>
      <c r="AU3" s="6" t="s">
        <v>946</v>
      </c>
      <c r="AV3" s="6" t="s">
        <v>947</v>
      </c>
      <c r="AW3" s="6" t="s">
        <v>948</v>
      </c>
      <c r="AX3" s="6" t="s">
        <v>949</v>
      </c>
      <c r="AY3" s="6" t="s">
        <v>950</v>
      </c>
      <c r="AZ3" s="6" t="s">
        <v>951</v>
      </c>
      <c r="BA3" s="6" t="s">
        <v>952</v>
      </c>
      <c r="BB3" s="6" t="s">
        <v>953</v>
      </c>
      <c r="BC3" t="s">
        <v>939</v>
      </c>
      <c r="BD3" s="6" t="s">
        <v>954</v>
      </c>
      <c r="BE3" t="b">
        <v>0</v>
      </c>
      <c r="BG3" t="s">
        <v>103</v>
      </c>
      <c r="BH3" t="s">
        <v>122</v>
      </c>
      <c r="BI3" s="155" t="s">
        <v>779</v>
      </c>
      <c r="BJ3" t="s">
        <v>636</v>
      </c>
      <c r="BK3" t="s">
        <v>955</v>
      </c>
      <c r="BL3" t="s">
        <v>956</v>
      </c>
      <c r="BM3" s="507" t="s">
        <v>957</v>
      </c>
    </row>
    <row r="4" spans="1:65" ht="45" x14ac:dyDescent="0.25">
      <c r="A4" t="s">
        <v>640</v>
      </c>
      <c r="B4" t="s">
        <v>697</v>
      </c>
      <c r="C4" t="s">
        <v>687</v>
      </c>
      <c r="D4" s="6" t="s">
        <v>958</v>
      </c>
      <c r="E4" s="6" t="s">
        <v>926</v>
      </c>
      <c r="F4" t="s">
        <v>959</v>
      </c>
      <c r="G4" t="s">
        <v>694</v>
      </c>
      <c r="H4" t="s">
        <v>960</v>
      </c>
      <c r="I4" t="s">
        <v>961</v>
      </c>
      <c r="J4" t="s">
        <v>699</v>
      </c>
      <c r="K4" t="s">
        <v>233</v>
      </c>
      <c r="L4" t="s">
        <v>246</v>
      </c>
      <c r="M4" t="s">
        <v>264</v>
      </c>
      <c r="N4" t="s">
        <v>265</v>
      </c>
      <c r="O4" s="88" t="s">
        <v>962</v>
      </c>
      <c r="P4">
        <v>2</v>
      </c>
      <c r="Q4" t="s">
        <v>963</v>
      </c>
      <c r="S4" t="s">
        <v>124</v>
      </c>
      <c r="T4" t="s">
        <v>964</v>
      </c>
      <c r="U4" t="s">
        <v>965</v>
      </c>
      <c r="V4">
        <v>14</v>
      </c>
      <c r="W4">
        <v>3</v>
      </c>
      <c r="X4" s="570">
        <v>8789</v>
      </c>
      <c r="Y4" s="571" t="s">
        <v>1001</v>
      </c>
      <c r="Z4" s="5" t="s">
        <v>789</v>
      </c>
      <c r="AA4" s="5" t="s">
        <v>790</v>
      </c>
      <c r="AB4" s="565">
        <v>28086</v>
      </c>
      <c r="AC4" t="s">
        <v>832</v>
      </c>
      <c r="AD4" s="1" t="s">
        <v>401</v>
      </c>
      <c r="AE4" s="1" t="s">
        <v>402</v>
      </c>
      <c r="AF4" s="2" t="s">
        <v>967</v>
      </c>
      <c r="AG4" s="78" t="s">
        <v>968</v>
      </c>
      <c r="AH4" t="s">
        <v>969</v>
      </c>
      <c r="AI4" t="s">
        <v>970</v>
      </c>
      <c r="AJ4" t="s">
        <v>971</v>
      </c>
      <c r="AK4" t="s">
        <v>972</v>
      </c>
      <c r="AL4" t="s">
        <v>973</v>
      </c>
      <c r="AM4" s="5" t="s">
        <v>974</v>
      </c>
      <c r="AN4" s="5">
        <v>28400</v>
      </c>
      <c r="AO4" s="6"/>
      <c r="AP4" s="6" t="s">
        <v>960</v>
      </c>
      <c r="AR4" s="6" t="s">
        <v>975</v>
      </c>
      <c r="AS4" s="6" t="s">
        <v>976</v>
      </c>
      <c r="AT4" s="6" t="s">
        <v>977</v>
      </c>
      <c r="AU4" s="6" t="s">
        <v>978</v>
      </c>
      <c r="AV4" s="6" t="s">
        <v>979</v>
      </c>
      <c r="AW4" s="6" t="s">
        <v>980</v>
      </c>
      <c r="AX4" s="6" t="s">
        <v>981</v>
      </c>
      <c r="AY4" s="6" t="s">
        <v>982</v>
      </c>
      <c r="AZ4" s="6" t="s">
        <v>983</v>
      </c>
      <c r="BA4" s="6" t="s">
        <v>984</v>
      </c>
      <c r="BB4" s="6" t="s">
        <v>985</v>
      </c>
      <c r="BC4" t="s">
        <v>973</v>
      </c>
      <c r="BE4"/>
      <c r="BG4" t="s">
        <v>104</v>
      </c>
      <c r="BH4" t="s">
        <v>102</v>
      </c>
      <c r="BI4" s="155" t="s">
        <v>986</v>
      </c>
      <c r="BJ4" t="s">
        <v>987</v>
      </c>
      <c r="BK4" t="s">
        <v>988</v>
      </c>
      <c r="BL4" t="s">
        <v>989</v>
      </c>
      <c r="BM4" s="507" t="s">
        <v>990</v>
      </c>
    </row>
    <row r="5" spans="1:65" x14ac:dyDescent="0.25">
      <c r="A5" t="s">
        <v>641</v>
      </c>
      <c r="B5" s="4" t="s">
        <v>991</v>
      </c>
      <c r="C5" t="s">
        <v>992</v>
      </c>
      <c r="D5" s="6" t="s">
        <v>993</v>
      </c>
      <c r="E5" t="s">
        <v>994</v>
      </c>
      <c r="G5" t="s">
        <v>995</v>
      </c>
      <c r="H5" t="s">
        <v>965</v>
      </c>
      <c r="I5" t="s">
        <v>996</v>
      </c>
      <c r="J5" t="s">
        <v>997</v>
      </c>
      <c r="K5" t="s">
        <v>235</v>
      </c>
      <c r="L5" t="s">
        <v>248</v>
      </c>
      <c r="M5" t="s">
        <v>266</v>
      </c>
      <c r="N5" t="s">
        <v>998</v>
      </c>
      <c r="O5" s="88" t="s">
        <v>999</v>
      </c>
      <c r="P5">
        <v>3</v>
      </c>
      <c r="T5" t="s">
        <v>963</v>
      </c>
      <c r="U5" t="s">
        <v>1000</v>
      </c>
      <c r="X5" s="570">
        <v>8788</v>
      </c>
      <c r="Y5" s="571" t="s">
        <v>1032</v>
      </c>
      <c r="Z5" s="5" t="s">
        <v>5904</v>
      </c>
      <c r="AA5" s="5" t="s">
        <v>5925</v>
      </c>
      <c r="AB5" s="565">
        <v>8913</v>
      </c>
      <c r="AC5" t="s">
        <v>1004</v>
      </c>
      <c r="AD5" s="1" t="s">
        <v>403</v>
      </c>
      <c r="AE5" s="1" t="s">
        <v>404</v>
      </c>
      <c r="AF5" s="2" t="s">
        <v>1005</v>
      </c>
      <c r="AH5" t="s">
        <v>1006</v>
      </c>
      <c r="AI5" t="s">
        <v>1007</v>
      </c>
      <c r="AJ5" t="s">
        <v>1008</v>
      </c>
      <c r="AK5" t="s">
        <v>1009</v>
      </c>
      <c r="AL5" t="s">
        <v>1010</v>
      </c>
      <c r="AM5" s="5" t="s">
        <v>1011</v>
      </c>
      <c r="AN5" s="5">
        <v>11767</v>
      </c>
      <c r="AO5" s="6"/>
      <c r="AP5" s="6" t="s">
        <v>1012</v>
      </c>
      <c r="AR5" s="6" t="s">
        <v>1013</v>
      </c>
      <c r="AS5" s="6" t="s">
        <v>1014</v>
      </c>
      <c r="AT5" s="6" t="s">
        <v>1015</v>
      </c>
      <c r="AU5" s="6" t="s">
        <v>1016</v>
      </c>
      <c r="AV5" s="6" t="s">
        <v>1017</v>
      </c>
      <c r="AW5" s="6" t="s">
        <v>1018</v>
      </c>
      <c r="AX5" s="6" t="s">
        <v>1019</v>
      </c>
      <c r="AY5" s="6" t="s">
        <v>1020</v>
      </c>
      <c r="AZ5" s="6" t="s">
        <v>1021</v>
      </c>
      <c r="BA5" s="6" t="s">
        <v>1022</v>
      </c>
      <c r="BC5" t="s">
        <v>1010</v>
      </c>
      <c r="BE5"/>
      <c r="BG5" t="s">
        <v>105</v>
      </c>
      <c r="BH5" t="s">
        <v>103</v>
      </c>
      <c r="BI5" s="155" t="s">
        <v>1023</v>
      </c>
      <c r="BK5" t="s">
        <v>1024</v>
      </c>
    </row>
    <row r="6" spans="1:65" x14ac:dyDescent="0.25">
      <c r="A6" t="s">
        <v>642</v>
      </c>
      <c r="B6" t="s">
        <v>707</v>
      </c>
      <c r="C6" t="s">
        <v>1025</v>
      </c>
      <c r="D6" s="6" t="s">
        <v>1026</v>
      </c>
      <c r="E6" s="6" t="s">
        <v>1027</v>
      </c>
      <c r="G6" s="1" t="s">
        <v>1028</v>
      </c>
      <c r="H6" t="s">
        <v>401</v>
      </c>
      <c r="I6" t="s">
        <v>1029</v>
      </c>
      <c r="J6" t="s">
        <v>1030</v>
      </c>
      <c r="K6" t="s">
        <v>237</v>
      </c>
      <c r="L6" t="s">
        <v>250</v>
      </c>
      <c r="M6" t="s">
        <v>268</v>
      </c>
      <c r="N6" t="s">
        <v>269</v>
      </c>
      <c r="O6" s="136" t="s">
        <v>1031</v>
      </c>
      <c r="P6">
        <v>4</v>
      </c>
      <c r="X6" s="570">
        <v>9150</v>
      </c>
      <c r="Y6" s="571" t="s">
        <v>1056</v>
      </c>
      <c r="Z6" s="5" t="s">
        <v>1002</v>
      </c>
      <c r="AA6" s="5" t="s">
        <v>1003</v>
      </c>
      <c r="AB6" s="565">
        <v>8726</v>
      </c>
      <c r="AD6" s="1" t="s">
        <v>405</v>
      </c>
      <c r="AE6" s="1" t="s">
        <v>1035</v>
      </c>
      <c r="AF6" t="s">
        <v>1036</v>
      </c>
      <c r="AH6" t="s">
        <v>1037</v>
      </c>
      <c r="AI6" t="s">
        <v>1038</v>
      </c>
      <c r="AJ6" t="s">
        <v>1039</v>
      </c>
      <c r="AM6" s="5" t="s">
        <v>1040</v>
      </c>
      <c r="AN6" s="5">
        <v>455432</v>
      </c>
      <c r="AO6" s="6"/>
      <c r="AS6" s="6" t="s">
        <v>1041</v>
      </c>
      <c r="AT6" s="6" t="s">
        <v>1042</v>
      </c>
      <c r="AU6" s="6" t="s">
        <v>1043</v>
      </c>
      <c r="AV6" s="6" t="s">
        <v>1044</v>
      </c>
      <c r="AW6" s="6" t="s">
        <v>1045</v>
      </c>
      <c r="AX6" s="6" t="s">
        <v>1046</v>
      </c>
      <c r="AZ6" s="6" t="s">
        <v>1047</v>
      </c>
      <c r="BA6" s="6" t="s">
        <v>1048</v>
      </c>
      <c r="BE6"/>
      <c r="BG6" t="s">
        <v>106</v>
      </c>
      <c r="BH6" t="s">
        <v>104</v>
      </c>
      <c r="BI6" s="155" t="s">
        <v>1049</v>
      </c>
      <c r="BK6" t="s">
        <v>1050</v>
      </c>
    </row>
    <row r="7" spans="1:65" x14ac:dyDescent="0.25">
      <c r="A7" t="s">
        <v>643</v>
      </c>
      <c r="B7" t="s">
        <v>992</v>
      </c>
      <c r="C7" t="s">
        <v>1051</v>
      </c>
      <c r="D7" s="6" t="s">
        <v>1027</v>
      </c>
      <c r="E7" s="6" t="s">
        <v>1052</v>
      </c>
      <c r="G7" s="1" t="s">
        <v>1053</v>
      </c>
      <c r="H7" t="s">
        <v>1000</v>
      </c>
      <c r="I7" t="s">
        <v>1054</v>
      </c>
      <c r="J7" t="s">
        <v>1055</v>
      </c>
      <c r="M7" t="s">
        <v>270</v>
      </c>
      <c r="N7" t="s">
        <v>271</v>
      </c>
      <c r="O7" s="79">
        <v>1</v>
      </c>
      <c r="P7">
        <v>5</v>
      </c>
      <c r="X7" s="570">
        <v>8840</v>
      </c>
      <c r="Y7" s="571" t="s">
        <v>1079</v>
      </c>
      <c r="Z7" s="5" t="s">
        <v>1033</v>
      </c>
      <c r="AA7" s="5" t="s">
        <v>1034</v>
      </c>
      <c r="AB7" s="565">
        <v>8750</v>
      </c>
      <c r="AD7" s="1" t="s">
        <v>407</v>
      </c>
      <c r="AE7" s="1" t="s">
        <v>408</v>
      </c>
      <c r="AF7" t="s">
        <v>791</v>
      </c>
      <c r="AG7" t="s">
        <v>1059</v>
      </c>
      <c r="AH7" t="s">
        <v>1060</v>
      </c>
      <c r="AI7" t="s">
        <v>1061</v>
      </c>
      <c r="AJ7" t="s">
        <v>1062</v>
      </c>
      <c r="AM7" s="5" t="s">
        <v>1063</v>
      </c>
      <c r="AN7" s="5">
        <v>22942</v>
      </c>
      <c r="AO7" s="6"/>
      <c r="AS7" s="6" t="s">
        <v>1064</v>
      </c>
      <c r="AT7" s="6" t="s">
        <v>1065</v>
      </c>
      <c r="AU7" s="6" t="s">
        <v>1066</v>
      </c>
      <c r="AV7" t="s">
        <v>124</v>
      </c>
      <c r="AW7" s="6" t="s">
        <v>1067</v>
      </c>
      <c r="AX7" s="6" t="s">
        <v>1068</v>
      </c>
      <c r="AZ7" s="6" t="s">
        <v>1069</v>
      </c>
      <c r="BA7" s="6" t="s">
        <v>1070</v>
      </c>
      <c r="BE7"/>
      <c r="BG7" t="s">
        <v>109</v>
      </c>
      <c r="BH7" t="s">
        <v>105</v>
      </c>
      <c r="BI7" s="155" t="s">
        <v>1071</v>
      </c>
      <c r="BK7" t="s">
        <v>634</v>
      </c>
    </row>
    <row r="8" spans="1:65" x14ac:dyDescent="0.25">
      <c r="A8" t="s">
        <v>644</v>
      </c>
      <c r="B8" t="s">
        <v>704</v>
      </c>
      <c r="C8" t="s">
        <v>1072</v>
      </c>
      <c r="D8" s="6" t="s">
        <v>1073</v>
      </c>
      <c r="E8" t="s">
        <v>1074</v>
      </c>
      <c r="G8" s="1" t="s">
        <v>1075</v>
      </c>
      <c r="H8" t="s">
        <v>1012</v>
      </c>
      <c r="I8" t="s">
        <v>1076</v>
      </c>
      <c r="J8" t="s">
        <v>1077</v>
      </c>
      <c r="M8" t="s">
        <v>272</v>
      </c>
      <c r="N8" t="s">
        <v>273</v>
      </c>
      <c r="P8" t="s">
        <v>1078</v>
      </c>
      <c r="X8" s="570">
        <v>8722</v>
      </c>
      <c r="Y8" s="571" t="s">
        <v>1098</v>
      </c>
      <c r="Z8" s="5" t="s">
        <v>1057</v>
      </c>
      <c r="AA8" s="5" t="s">
        <v>1058</v>
      </c>
      <c r="AB8" s="565">
        <v>8822</v>
      </c>
      <c r="AD8" s="1" t="s">
        <v>409</v>
      </c>
      <c r="AE8" s="1" t="s">
        <v>1080</v>
      </c>
      <c r="AF8" t="s">
        <v>1081</v>
      </c>
      <c r="AH8" t="s">
        <v>1082</v>
      </c>
      <c r="AI8" t="s">
        <v>1083</v>
      </c>
      <c r="AJ8" t="s">
        <v>1084</v>
      </c>
      <c r="AM8" s="5" t="s">
        <v>1085</v>
      </c>
      <c r="AN8" s="5">
        <v>10402</v>
      </c>
      <c r="AO8" s="6"/>
      <c r="AS8" s="6" t="s">
        <v>1086</v>
      </c>
      <c r="AT8" s="6" t="s">
        <v>980</v>
      </c>
      <c r="AU8" s="6" t="s">
        <v>609</v>
      </c>
      <c r="AW8" s="6" t="s">
        <v>1087</v>
      </c>
      <c r="AX8" s="6" t="s">
        <v>1088</v>
      </c>
      <c r="AZ8" s="6" t="s">
        <v>1089</v>
      </c>
      <c r="BA8" s="6" t="s">
        <v>1090</v>
      </c>
      <c r="BE8"/>
      <c r="BG8" t="s">
        <v>111</v>
      </c>
      <c r="BH8" t="s">
        <v>106</v>
      </c>
      <c r="BI8" s="155" t="s">
        <v>1091</v>
      </c>
      <c r="BK8" t="s">
        <v>1092</v>
      </c>
    </row>
    <row r="9" spans="1:65" x14ac:dyDescent="0.25">
      <c r="A9" t="s">
        <v>645</v>
      </c>
      <c r="B9" s="4" t="s">
        <v>1093</v>
      </c>
      <c r="C9" t="s">
        <v>1094</v>
      </c>
      <c r="D9" s="6" t="s">
        <v>1095</v>
      </c>
      <c r="E9" s="6" t="s">
        <v>1073</v>
      </c>
      <c r="G9" s="1" t="s">
        <v>1096</v>
      </c>
      <c r="H9" t="s">
        <v>899</v>
      </c>
      <c r="I9" t="s">
        <v>1097</v>
      </c>
      <c r="X9" s="570">
        <v>8721</v>
      </c>
      <c r="Y9" s="571" t="s">
        <v>1116</v>
      </c>
      <c r="Z9" s="5" t="s">
        <v>787</v>
      </c>
      <c r="AA9" s="5" t="s">
        <v>788</v>
      </c>
      <c r="AB9" s="565">
        <v>8981</v>
      </c>
      <c r="AD9" s="1" t="s">
        <v>411</v>
      </c>
      <c r="AE9" s="1" t="s">
        <v>1101</v>
      </c>
      <c r="AF9" t="s">
        <v>124</v>
      </c>
      <c r="AH9" t="s">
        <v>1102</v>
      </c>
      <c r="AI9" t="s">
        <v>1103</v>
      </c>
      <c r="AJ9" t="s">
        <v>1104</v>
      </c>
      <c r="AM9" s="5" t="s">
        <v>1105</v>
      </c>
      <c r="AN9" s="5">
        <v>455427</v>
      </c>
      <c r="AO9" s="6"/>
      <c r="AS9" s="6" t="s">
        <v>1106</v>
      </c>
      <c r="AT9" s="6" t="s">
        <v>1107</v>
      </c>
      <c r="AU9" s="6" t="s">
        <v>1108</v>
      </c>
      <c r="AW9" s="6" t="s">
        <v>1109</v>
      </c>
      <c r="AX9" s="6" t="s">
        <v>1110</v>
      </c>
      <c r="BE9"/>
      <c r="BG9" t="s">
        <v>113</v>
      </c>
      <c r="BH9" t="s">
        <v>109</v>
      </c>
      <c r="BI9" s="155" t="s">
        <v>1111</v>
      </c>
      <c r="BK9" t="s">
        <v>1112</v>
      </c>
    </row>
    <row r="10" spans="1:65" ht="15.75" customHeight="1" x14ac:dyDescent="0.25">
      <c r="A10" t="s">
        <v>646</v>
      </c>
      <c r="B10" t="s">
        <v>992</v>
      </c>
      <c r="C10" t="s">
        <v>1113</v>
      </c>
      <c r="D10" s="6" t="s">
        <v>1114</v>
      </c>
      <c r="E10" t="s">
        <v>688</v>
      </c>
      <c r="G10" s="1" t="s">
        <v>1115</v>
      </c>
      <c r="X10" s="570">
        <v>8926</v>
      </c>
      <c r="Y10" s="571" t="s">
        <v>1128</v>
      </c>
      <c r="Z10" s="5" t="s">
        <v>1099</v>
      </c>
      <c r="AA10" s="5" t="s">
        <v>1100</v>
      </c>
      <c r="AB10" s="565">
        <v>8998</v>
      </c>
      <c r="AD10" s="1" t="s">
        <v>413</v>
      </c>
      <c r="AE10" s="1" t="s">
        <v>1119</v>
      </c>
      <c r="AH10" t="s">
        <v>1120</v>
      </c>
      <c r="AI10" t="s">
        <v>1121</v>
      </c>
      <c r="AJ10" t="s">
        <v>124</v>
      </c>
      <c r="AM10" s="5" t="s">
        <v>1122</v>
      </c>
      <c r="AN10" s="5">
        <v>23937</v>
      </c>
      <c r="AO10" s="6"/>
      <c r="AS10" s="6" t="s">
        <v>1123</v>
      </c>
      <c r="AT10" s="6" t="s">
        <v>1067</v>
      </c>
      <c r="AU10" s="6" t="s">
        <v>1124</v>
      </c>
      <c r="AW10" s="6" t="s">
        <v>1125</v>
      </c>
      <c r="AX10" s="6" t="s">
        <v>1126</v>
      </c>
      <c r="BE10"/>
      <c r="BG10" t="s">
        <v>115</v>
      </c>
      <c r="BH10" t="s">
        <v>111</v>
      </c>
    </row>
    <row r="11" spans="1:65" x14ac:dyDescent="0.25">
      <c r="A11" t="s">
        <v>647</v>
      </c>
      <c r="B11" t="s">
        <v>711</v>
      </c>
      <c r="C11" t="s">
        <v>707</v>
      </c>
      <c r="D11" s="6" t="s">
        <v>124</v>
      </c>
      <c r="E11" s="6" t="s">
        <v>1114</v>
      </c>
      <c r="G11" s="1" t="s">
        <v>1127</v>
      </c>
      <c r="X11" s="570">
        <v>8925</v>
      </c>
      <c r="Y11" s="571" t="s">
        <v>1142</v>
      </c>
      <c r="Z11" s="5" t="s">
        <v>1117</v>
      </c>
      <c r="AA11" s="5" t="s">
        <v>1118</v>
      </c>
      <c r="AB11" s="565">
        <v>8826</v>
      </c>
      <c r="AD11" s="1" t="s">
        <v>415</v>
      </c>
      <c r="AE11" s="330" t="s">
        <v>416</v>
      </c>
      <c r="AH11" t="s">
        <v>1131</v>
      </c>
      <c r="AI11" t="s">
        <v>1132</v>
      </c>
      <c r="AM11" s="5" t="s">
        <v>1133</v>
      </c>
      <c r="AN11" s="5">
        <v>22946</v>
      </c>
      <c r="AO11" s="6"/>
      <c r="AS11" s="6" t="s">
        <v>1134</v>
      </c>
      <c r="AT11" s="6" t="s">
        <v>1135</v>
      </c>
      <c r="AU11" s="6" t="s">
        <v>1136</v>
      </c>
      <c r="AW11" s="6" t="s">
        <v>1137</v>
      </c>
      <c r="BE11"/>
      <c r="BG11" t="s">
        <v>116</v>
      </c>
      <c r="BH11" t="s">
        <v>113</v>
      </c>
    </row>
    <row r="12" spans="1:65" x14ac:dyDescent="0.25">
      <c r="A12" t="s">
        <v>5896</v>
      </c>
      <c r="B12" s="4" t="s">
        <v>1138</v>
      </c>
      <c r="C12" t="s">
        <v>1139</v>
      </c>
      <c r="E12" s="6" t="s">
        <v>1140</v>
      </c>
      <c r="G12" s="1" t="s">
        <v>1141</v>
      </c>
      <c r="X12" s="570">
        <v>9118</v>
      </c>
      <c r="Y12" s="571" t="s">
        <v>780</v>
      </c>
      <c r="Z12" s="5" t="s">
        <v>1129</v>
      </c>
      <c r="AA12" s="5" t="s">
        <v>1130</v>
      </c>
      <c r="AB12" s="565">
        <v>9141</v>
      </c>
      <c r="AD12" s="1" t="s">
        <v>417</v>
      </c>
      <c r="AE12" s="330" t="s">
        <v>418</v>
      </c>
      <c r="AH12" t="s">
        <v>1144</v>
      </c>
      <c r="AI12" t="s">
        <v>1145</v>
      </c>
      <c r="AM12" s="5" t="s">
        <v>1146</v>
      </c>
      <c r="AN12" s="5">
        <v>22936</v>
      </c>
      <c r="AO12" s="6"/>
      <c r="AS12" s="6" t="s">
        <v>1147</v>
      </c>
      <c r="AT12" s="6" t="s">
        <v>1148</v>
      </c>
      <c r="AU12" s="6" t="s">
        <v>1149</v>
      </c>
      <c r="AW12" s="6" t="s">
        <v>1150</v>
      </c>
      <c r="BE12"/>
      <c r="BG12" t="s">
        <v>117</v>
      </c>
      <c r="BH12" t="s">
        <v>115</v>
      </c>
    </row>
    <row r="13" spans="1:65" x14ac:dyDescent="0.25">
      <c r="A13" t="s">
        <v>648</v>
      </c>
      <c r="B13" t="s">
        <v>711</v>
      </c>
      <c r="C13" t="s">
        <v>697</v>
      </c>
      <c r="E13" s="6" t="s">
        <v>708</v>
      </c>
      <c r="G13" s="1" t="s">
        <v>1151</v>
      </c>
      <c r="X13" s="570">
        <v>8748</v>
      </c>
      <c r="Y13" s="571" t="s">
        <v>1162</v>
      </c>
      <c r="Z13" s="5" t="s">
        <v>966</v>
      </c>
      <c r="AA13" s="5" t="s">
        <v>1143</v>
      </c>
      <c r="AB13" s="565">
        <v>8791</v>
      </c>
      <c r="AD13" s="1" t="s">
        <v>419</v>
      </c>
      <c r="AE13" s="1" t="s">
        <v>1154</v>
      </c>
      <c r="AH13" t="s">
        <v>124</v>
      </c>
      <c r="AI13" t="s">
        <v>1155</v>
      </c>
      <c r="AM13" s="5" t="s">
        <v>1156</v>
      </c>
      <c r="AN13" s="5">
        <v>22949</v>
      </c>
      <c r="AO13" s="6"/>
      <c r="AT13" s="6" t="s">
        <v>1157</v>
      </c>
      <c r="AU13" s="6" t="s">
        <v>1158</v>
      </c>
      <c r="AW13" s="6" t="s">
        <v>1159</v>
      </c>
      <c r="BE13"/>
      <c r="BG13" t="s">
        <v>118</v>
      </c>
      <c r="BH13" t="s">
        <v>116</v>
      </c>
    </row>
    <row r="14" spans="1:65" x14ac:dyDescent="0.25">
      <c r="A14" t="s">
        <v>5895</v>
      </c>
      <c r="B14" t="s">
        <v>687</v>
      </c>
      <c r="C14" t="s">
        <v>704</v>
      </c>
      <c r="E14" s="6" t="s">
        <v>1160</v>
      </c>
      <c r="G14" s="1" t="s">
        <v>1161</v>
      </c>
      <c r="X14" s="570">
        <v>467798</v>
      </c>
      <c r="Y14" s="571" t="s">
        <v>1173</v>
      </c>
      <c r="Z14" s="5" t="s">
        <v>1152</v>
      </c>
      <c r="AA14" s="5" t="s">
        <v>1153</v>
      </c>
      <c r="AB14" s="565">
        <v>8801</v>
      </c>
      <c r="AD14" s="1" t="s">
        <v>421</v>
      </c>
      <c r="AE14" s="1" t="s">
        <v>1165</v>
      </c>
      <c r="AI14" t="s">
        <v>1166</v>
      </c>
      <c r="AM14" s="5" t="s">
        <v>1167</v>
      </c>
      <c r="AN14" s="5">
        <v>455433</v>
      </c>
      <c r="AO14" s="6"/>
      <c r="AT14" s="6" t="s">
        <v>1168</v>
      </c>
      <c r="AU14" s="6" t="s">
        <v>1169</v>
      </c>
      <c r="AW14" s="6" t="s">
        <v>1170</v>
      </c>
      <c r="BE14"/>
      <c r="BG14" t="s">
        <v>119</v>
      </c>
      <c r="BH14" t="s">
        <v>117</v>
      </c>
    </row>
    <row r="15" spans="1:65" x14ac:dyDescent="0.25">
      <c r="A15" t="s">
        <v>649</v>
      </c>
      <c r="B15" s="4" t="s">
        <v>1171</v>
      </c>
      <c r="C15" t="s">
        <v>1172</v>
      </c>
      <c r="E15" s="6" t="s">
        <v>124</v>
      </c>
      <c r="X15" s="570">
        <v>9213</v>
      </c>
      <c r="Y15" s="571" t="s">
        <v>1181</v>
      </c>
      <c r="Z15" s="5" t="s">
        <v>1163</v>
      </c>
      <c r="AA15" s="5" t="s">
        <v>1164</v>
      </c>
      <c r="AB15" s="565">
        <v>9297</v>
      </c>
      <c r="AD15" s="1" t="s">
        <v>423</v>
      </c>
      <c r="AE15" s="1" t="s">
        <v>424</v>
      </c>
      <c r="AI15" t="s">
        <v>1176</v>
      </c>
      <c r="AM15" s="5" t="s">
        <v>1177</v>
      </c>
      <c r="AN15" s="5">
        <v>10366</v>
      </c>
      <c r="AO15" s="6"/>
      <c r="AT15" s="6" t="s">
        <v>1178</v>
      </c>
      <c r="AU15" s="6" t="s">
        <v>1179</v>
      </c>
      <c r="AW15" s="6" t="s">
        <v>1135</v>
      </c>
      <c r="BE15"/>
      <c r="BG15" t="s">
        <v>124</v>
      </c>
      <c r="BH15" t="s">
        <v>118</v>
      </c>
    </row>
    <row r="16" spans="1:65" x14ac:dyDescent="0.25">
      <c r="A16" t="s">
        <v>650</v>
      </c>
      <c r="B16" t="s">
        <v>711</v>
      </c>
      <c r="C16" t="s">
        <v>1180</v>
      </c>
      <c r="X16" s="570">
        <v>28123</v>
      </c>
      <c r="Y16" s="571" t="s">
        <v>776</v>
      </c>
      <c r="Z16" s="5" t="s">
        <v>1174</v>
      </c>
      <c r="AA16" s="5" t="s">
        <v>1175</v>
      </c>
      <c r="AB16" s="565">
        <v>9019</v>
      </c>
      <c r="AD16" s="1" t="s">
        <v>425</v>
      </c>
      <c r="AE16" s="1" t="s">
        <v>1184</v>
      </c>
      <c r="AG16" s="78"/>
      <c r="AI16" t="s">
        <v>124</v>
      </c>
      <c r="AM16" s="5" t="s">
        <v>1185</v>
      </c>
      <c r="AN16" s="5">
        <v>402822</v>
      </c>
      <c r="AO16" s="6"/>
      <c r="AT16" s="6" t="s">
        <v>1186</v>
      </c>
      <c r="AU16" s="6" t="s">
        <v>1187</v>
      </c>
      <c r="BE16"/>
      <c r="BH16" t="s">
        <v>119</v>
      </c>
    </row>
    <row r="17" spans="1:60" x14ac:dyDescent="0.25">
      <c r="A17" t="s">
        <v>651</v>
      </c>
      <c r="B17" t="s">
        <v>687</v>
      </c>
      <c r="C17" t="s">
        <v>714</v>
      </c>
      <c r="X17" s="570">
        <v>9207</v>
      </c>
      <c r="Y17" s="571" t="s">
        <v>1196</v>
      </c>
      <c r="Z17" s="5" t="s">
        <v>1182</v>
      </c>
      <c r="AA17" s="5" t="s">
        <v>1183</v>
      </c>
      <c r="AB17" s="565">
        <v>9057</v>
      </c>
      <c r="AD17" s="1" t="s">
        <v>427</v>
      </c>
      <c r="AE17" s="1" t="s">
        <v>1190</v>
      </c>
      <c r="AG17" s="78"/>
      <c r="AM17" s="5" t="s">
        <v>1191</v>
      </c>
      <c r="AN17" s="5">
        <v>10404</v>
      </c>
      <c r="AO17" s="6"/>
      <c r="AT17" s="6" t="s">
        <v>1192</v>
      </c>
      <c r="AU17" s="6" t="s">
        <v>1193</v>
      </c>
      <c r="BE17"/>
      <c r="BH17" t="s">
        <v>124</v>
      </c>
    </row>
    <row r="18" spans="1:60" x14ac:dyDescent="0.25">
      <c r="A18" t="s">
        <v>652</v>
      </c>
      <c r="B18" s="4" t="s">
        <v>1194</v>
      </c>
      <c r="C18" t="s">
        <v>1195</v>
      </c>
      <c r="X18" s="570">
        <v>9208</v>
      </c>
      <c r="Y18" s="571" t="s">
        <v>1204</v>
      </c>
      <c r="Z18" s="5" t="s">
        <v>1188</v>
      </c>
      <c r="AA18" s="5" t="s">
        <v>1189</v>
      </c>
      <c r="AB18" s="565">
        <v>9012</v>
      </c>
      <c r="AD18" s="1" t="s">
        <v>429</v>
      </c>
      <c r="AE18" s="1" t="s">
        <v>430</v>
      </c>
      <c r="AG18" s="78"/>
      <c r="AM18" s="5" t="s">
        <v>1199</v>
      </c>
      <c r="AN18" s="5">
        <v>10405</v>
      </c>
      <c r="AO18" s="6"/>
      <c r="AT18" s="6" t="s">
        <v>1200</v>
      </c>
      <c r="AU18" s="6" t="s">
        <v>1201</v>
      </c>
      <c r="BE18"/>
    </row>
    <row r="19" spans="1:60" x14ac:dyDescent="0.25">
      <c r="A19" t="s">
        <v>653</v>
      </c>
      <c r="B19" t="s">
        <v>1202</v>
      </c>
      <c r="C19" t="s">
        <v>1203</v>
      </c>
      <c r="X19" s="570">
        <v>9095</v>
      </c>
      <c r="Y19" s="571" t="s">
        <v>1210</v>
      </c>
      <c r="Z19" s="5" t="s">
        <v>1197</v>
      </c>
      <c r="AA19" s="5" t="s">
        <v>1198</v>
      </c>
      <c r="AB19" s="565">
        <v>22873</v>
      </c>
      <c r="AD19" s="1" t="s">
        <v>431</v>
      </c>
      <c r="AE19" s="1" t="s">
        <v>432</v>
      </c>
      <c r="AG19" s="78"/>
      <c r="AM19" s="5" t="s">
        <v>1207</v>
      </c>
      <c r="AN19" s="5">
        <v>10122</v>
      </c>
      <c r="AO19" s="6"/>
      <c r="AT19" s="6" t="s">
        <v>1208</v>
      </c>
      <c r="AU19" s="6" t="s">
        <v>1209</v>
      </c>
      <c r="BE19"/>
    </row>
    <row r="20" spans="1:60" x14ac:dyDescent="0.25">
      <c r="A20" t="s">
        <v>655</v>
      </c>
      <c r="B20" t="s">
        <v>893</v>
      </c>
      <c r="C20" t="s">
        <v>711</v>
      </c>
      <c r="X20" s="570">
        <v>9096</v>
      </c>
      <c r="Y20" s="571" t="s">
        <v>1217</v>
      </c>
      <c r="Z20" s="5" t="s">
        <v>1205</v>
      </c>
      <c r="AA20" s="5" t="s">
        <v>1206</v>
      </c>
      <c r="AB20" s="565">
        <v>9084</v>
      </c>
      <c r="AD20" s="1" t="s">
        <v>433</v>
      </c>
      <c r="AE20" s="1" t="s">
        <v>434</v>
      </c>
      <c r="AM20" s="5" t="s">
        <v>1213</v>
      </c>
      <c r="AN20" s="5">
        <v>10123</v>
      </c>
      <c r="AO20" s="6"/>
      <c r="AT20" s="6" t="s">
        <v>1214</v>
      </c>
      <c r="AU20" s="6" t="s">
        <v>1215</v>
      </c>
      <c r="BE20"/>
    </row>
    <row r="21" spans="1:60" x14ac:dyDescent="0.25">
      <c r="A21" t="s">
        <v>656</v>
      </c>
      <c r="B21" t="s">
        <v>1025</v>
      </c>
      <c r="C21" t="s">
        <v>1216</v>
      </c>
      <c r="X21" s="570">
        <v>9097</v>
      </c>
      <c r="Y21" s="571" t="s">
        <v>1226</v>
      </c>
      <c r="Z21" s="5" t="s">
        <v>1211</v>
      </c>
      <c r="AA21" s="5" t="s">
        <v>1212</v>
      </c>
      <c r="AB21" s="565">
        <v>8723</v>
      </c>
      <c r="AD21" s="1" t="s">
        <v>435</v>
      </c>
      <c r="AE21" s="1"/>
      <c r="AM21" s="5" t="s">
        <v>1220</v>
      </c>
      <c r="AN21" s="5">
        <v>27624</v>
      </c>
      <c r="AO21" s="6"/>
      <c r="AT21" s="6" t="s">
        <v>1221</v>
      </c>
      <c r="AU21" s="6" t="s">
        <v>1222</v>
      </c>
      <c r="BE21"/>
    </row>
    <row r="22" spans="1:60" x14ac:dyDescent="0.25">
      <c r="A22" t="s">
        <v>657</v>
      </c>
      <c r="B22" s="4" t="s">
        <v>1224</v>
      </c>
      <c r="C22" t="s">
        <v>1225</v>
      </c>
      <c r="X22" s="570">
        <v>8832</v>
      </c>
      <c r="Y22" s="571" t="s">
        <v>5897</v>
      </c>
      <c r="Z22" s="5" t="s">
        <v>1218</v>
      </c>
      <c r="AA22" s="5" t="s">
        <v>1219</v>
      </c>
      <c r="AB22" s="565">
        <v>8759</v>
      </c>
      <c r="AD22" s="1" t="s">
        <v>437</v>
      </c>
      <c r="AE22" s="1"/>
      <c r="AM22" s="5" t="s">
        <v>1229</v>
      </c>
      <c r="AN22" s="5">
        <v>10786</v>
      </c>
      <c r="AO22" s="6"/>
      <c r="AT22" s="6" t="s">
        <v>1230</v>
      </c>
      <c r="AU22" s="6" t="s">
        <v>1231</v>
      </c>
      <c r="BE22"/>
    </row>
    <row r="23" spans="1:60" x14ac:dyDescent="0.25">
      <c r="A23" s="375" t="s">
        <v>658</v>
      </c>
      <c r="B23" t="s">
        <v>1203</v>
      </c>
      <c r="C23" t="s">
        <v>1232</v>
      </c>
      <c r="X23" s="570">
        <v>8828</v>
      </c>
      <c r="Y23" s="571" t="s">
        <v>5898</v>
      </c>
      <c r="Z23" s="5" t="s">
        <v>1227</v>
      </c>
      <c r="AA23" s="5" t="s">
        <v>1228</v>
      </c>
      <c r="AB23" s="565">
        <v>8871</v>
      </c>
      <c r="AD23" s="1" t="s">
        <v>439</v>
      </c>
      <c r="AE23" s="1"/>
      <c r="AM23" s="5" t="s">
        <v>1236</v>
      </c>
      <c r="AN23" s="5">
        <v>10787</v>
      </c>
      <c r="AO23" s="6"/>
      <c r="AT23" s="6" t="s">
        <v>1237</v>
      </c>
      <c r="AU23" s="6" t="s">
        <v>1238</v>
      </c>
      <c r="BE23"/>
    </row>
    <row r="24" spans="1:60" ht="30" x14ac:dyDescent="0.25">
      <c r="A24" s="375" t="s">
        <v>1223</v>
      </c>
      <c r="B24" s="4" t="s">
        <v>1239</v>
      </c>
      <c r="C24" t="s">
        <v>721</v>
      </c>
      <c r="X24" s="570">
        <v>8752</v>
      </c>
      <c r="Y24" s="571" t="s">
        <v>1233</v>
      </c>
      <c r="Z24" s="5" t="s">
        <v>1234</v>
      </c>
      <c r="AA24" s="5" t="s">
        <v>1235</v>
      </c>
      <c r="AB24" s="565">
        <v>9166</v>
      </c>
      <c r="AD24" s="1" t="s">
        <v>441</v>
      </c>
      <c r="AE24" s="1"/>
      <c r="AM24" s="5" t="s">
        <v>1243</v>
      </c>
      <c r="AN24" s="5">
        <v>10788</v>
      </c>
      <c r="AO24" s="6"/>
      <c r="BE24"/>
    </row>
    <row r="25" spans="1:60" x14ac:dyDescent="0.25">
      <c r="A25" s="375" t="s">
        <v>659</v>
      </c>
      <c r="B25" t="s">
        <v>707</v>
      </c>
      <c r="C25" s="88" t="s">
        <v>1244</v>
      </c>
      <c r="X25" s="570">
        <v>8749</v>
      </c>
      <c r="Y25" s="571" t="s">
        <v>1240</v>
      </c>
      <c r="Z25" s="5" t="s">
        <v>1241</v>
      </c>
      <c r="AA25" s="5" t="s">
        <v>1242</v>
      </c>
      <c r="AB25" s="565">
        <v>9283</v>
      </c>
      <c r="AM25" s="5" t="s">
        <v>1248</v>
      </c>
      <c r="AN25" s="5">
        <v>10789</v>
      </c>
      <c r="AO25" s="6"/>
      <c r="BE25"/>
    </row>
    <row r="26" spans="1:60" x14ac:dyDescent="0.25">
      <c r="A26" s="382" t="s">
        <v>662</v>
      </c>
      <c r="B26" t="s">
        <v>687</v>
      </c>
      <c r="C26" t="s">
        <v>1249</v>
      </c>
      <c r="X26" s="570">
        <v>8751</v>
      </c>
      <c r="Y26" s="571" t="s">
        <v>1245</v>
      </c>
      <c r="Z26" s="5" t="s">
        <v>1246</v>
      </c>
      <c r="AA26" s="5" t="s">
        <v>1247</v>
      </c>
      <c r="AB26" s="565">
        <v>9170</v>
      </c>
      <c r="AM26" s="5" t="s">
        <v>1253</v>
      </c>
      <c r="AN26" s="5">
        <v>10854</v>
      </c>
      <c r="AO26" s="6"/>
      <c r="BE26"/>
    </row>
    <row r="27" spans="1:60" x14ac:dyDescent="0.25">
      <c r="A27" s="376" t="s">
        <v>663</v>
      </c>
      <c r="B27" s="4" t="s">
        <v>1254</v>
      </c>
      <c r="C27" t="s">
        <v>1255</v>
      </c>
      <c r="X27" s="570">
        <v>456768</v>
      </c>
      <c r="Y27" s="571" t="s">
        <v>1250</v>
      </c>
      <c r="Z27" s="5" t="s">
        <v>1251</v>
      </c>
      <c r="AA27" s="5" t="s">
        <v>1252</v>
      </c>
      <c r="AB27" s="565">
        <v>9250</v>
      </c>
      <c r="AM27" s="5" t="s">
        <v>1258</v>
      </c>
      <c r="AN27" s="5">
        <v>10849</v>
      </c>
      <c r="AO27" s="6"/>
      <c r="BE27"/>
    </row>
    <row r="28" spans="1:60" x14ac:dyDescent="0.25">
      <c r="A28" s="375" t="s">
        <v>664</v>
      </c>
      <c r="B28" t="s">
        <v>707</v>
      </c>
      <c r="C28" t="s">
        <v>1202</v>
      </c>
      <c r="X28" s="570">
        <v>8750</v>
      </c>
      <c r="Y28" s="571" t="s">
        <v>1033</v>
      </c>
      <c r="Z28" s="5" t="s">
        <v>1256</v>
      </c>
      <c r="AA28" s="5" t="s">
        <v>1257</v>
      </c>
      <c r="AB28" s="565">
        <v>9231</v>
      </c>
      <c r="AM28" s="5" t="s">
        <v>1263</v>
      </c>
      <c r="AN28" s="5">
        <v>10851</v>
      </c>
      <c r="AO28" s="6"/>
      <c r="BE28"/>
    </row>
    <row r="29" spans="1:60" ht="30" x14ac:dyDescent="0.25">
      <c r="A29" s="375" t="s">
        <v>1259</v>
      </c>
      <c r="B29" t="s">
        <v>711</v>
      </c>
      <c r="C29" t="s">
        <v>1264</v>
      </c>
      <c r="X29" s="570">
        <v>8706</v>
      </c>
      <c r="Y29" s="571" t="s">
        <v>1260</v>
      </c>
      <c r="Z29" s="5" t="s">
        <v>1261</v>
      </c>
      <c r="AA29" s="5" t="s">
        <v>1262</v>
      </c>
      <c r="AB29" s="565">
        <v>8899</v>
      </c>
      <c r="AM29" s="5" t="s">
        <v>1268</v>
      </c>
      <c r="AN29" s="5">
        <v>12833</v>
      </c>
      <c r="AO29" s="6"/>
      <c r="BE29"/>
    </row>
    <row r="30" spans="1:60" x14ac:dyDescent="0.25">
      <c r="B30" s="4" t="s">
        <v>1269</v>
      </c>
      <c r="C30" t="s">
        <v>1270</v>
      </c>
      <c r="X30" s="570">
        <v>8707</v>
      </c>
      <c r="Y30" s="571" t="s">
        <v>1265</v>
      </c>
      <c r="Z30" s="5" t="s">
        <v>1266</v>
      </c>
      <c r="AA30" s="5" t="s">
        <v>1267</v>
      </c>
      <c r="AB30" s="565">
        <v>9163</v>
      </c>
      <c r="AM30" s="5" t="s">
        <v>1274</v>
      </c>
      <c r="AN30" s="5">
        <v>12900</v>
      </c>
      <c r="AO30" s="6"/>
      <c r="BE30"/>
    </row>
    <row r="31" spans="1:60" x14ac:dyDescent="0.25">
      <c r="B31" t="s">
        <v>704</v>
      </c>
      <c r="C31" t="s">
        <v>1275</v>
      </c>
      <c r="X31" s="570">
        <v>8742</v>
      </c>
      <c r="Y31" s="571" t="s">
        <v>1271</v>
      </c>
      <c r="Z31" s="5" t="s">
        <v>1272</v>
      </c>
      <c r="AA31" s="5" t="s">
        <v>1273</v>
      </c>
      <c r="AB31" s="565">
        <v>8858</v>
      </c>
      <c r="AM31" s="5" t="s">
        <v>1277</v>
      </c>
      <c r="AN31" s="5">
        <v>12896</v>
      </c>
      <c r="AO31" s="6"/>
      <c r="BE31"/>
    </row>
    <row r="32" spans="1:60" x14ac:dyDescent="0.25">
      <c r="B32" t="s">
        <v>1249</v>
      </c>
      <c r="X32" s="570">
        <v>8743</v>
      </c>
      <c r="Y32" s="571" t="s">
        <v>1276</v>
      </c>
      <c r="Z32" s="5" t="s">
        <v>764</v>
      </c>
      <c r="AA32" s="5" t="s">
        <v>765</v>
      </c>
      <c r="AB32" s="565">
        <v>9094</v>
      </c>
      <c r="AM32" s="5" t="s">
        <v>1281</v>
      </c>
      <c r="AN32" s="5">
        <v>12328</v>
      </c>
      <c r="AO32" s="6"/>
      <c r="BE32"/>
    </row>
    <row r="33" spans="2:57" x14ac:dyDescent="0.25">
      <c r="B33" s="1" t="s">
        <v>1255</v>
      </c>
      <c r="X33" s="570">
        <v>8744</v>
      </c>
      <c r="Y33" s="571" t="s">
        <v>1278</v>
      </c>
      <c r="Z33" s="5" t="s">
        <v>1279</v>
      </c>
      <c r="AA33" s="5" t="s">
        <v>1280</v>
      </c>
      <c r="AB33" s="565">
        <v>8786</v>
      </c>
      <c r="AM33" s="5" t="s">
        <v>1284</v>
      </c>
      <c r="AN33" s="5">
        <v>11143</v>
      </c>
      <c r="AO33" s="6"/>
      <c r="BE33"/>
    </row>
    <row r="34" spans="2:57" x14ac:dyDescent="0.25">
      <c r="B34" s="1" t="s">
        <v>1264</v>
      </c>
      <c r="X34" s="570">
        <v>9019</v>
      </c>
      <c r="Y34" s="571" t="s">
        <v>1174</v>
      </c>
      <c r="Z34" s="5" t="s">
        <v>1282</v>
      </c>
      <c r="AA34" s="5" t="s">
        <v>1283</v>
      </c>
      <c r="AB34" s="565">
        <v>9127</v>
      </c>
      <c r="AM34" s="5" t="s">
        <v>1287</v>
      </c>
      <c r="AN34" s="5">
        <v>11935</v>
      </c>
      <c r="AO34" s="6"/>
      <c r="BE34"/>
    </row>
    <row r="35" spans="2:57" x14ac:dyDescent="0.25">
      <c r="B35" s="1" t="s">
        <v>1270</v>
      </c>
      <c r="X35" s="570">
        <v>9020</v>
      </c>
      <c r="Y35" s="571" t="s">
        <v>762</v>
      </c>
      <c r="Z35" s="5" t="s">
        <v>1285</v>
      </c>
      <c r="AA35" s="5" t="s">
        <v>1286</v>
      </c>
      <c r="AB35" s="565">
        <v>8908</v>
      </c>
      <c r="AM35" s="5" t="s">
        <v>1291</v>
      </c>
      <c r="AN35" s="5">
        <v>10790</v>
      </c>
      <c r="AO35" s="6"/>
      <c r="BE35"/>
    </row>
    <row r="36" spans="2:57" x14ac:dyDescent="0.25">
      <c r="B36" s="4" t="s">
        <v>1292</v>
      </c>
      <c r="X36" s="570">
        <v>8823</v>
      </c>
      <c r="Y36" s="571" t="s">
        <v>1288</v>
      </c>
      <c r="Z36" s="5" t="s">
        <v>1289</v>
      </c>
      <c r="AA36" s="5" t="s">
        <v>1290</v>
      </c>
      <c r="AB36" s="565">
        <v>8972</v>
      </c>
      <c r="AM36" s="5" t="s">
        <v>1294</v>
      </c>
      <c r="AN36" s="5">
        <v>27627</v>
      </c>
      <c r="AO36" s="6"/>
      <c r="BE36"/>
    </row>
    <row r="37" spans="2:57" x14ac:dyDescent="0.25">
      <c r="B37" t="s">
        <v>1139</v>
      </c>
      <c r="X37" s="570">
        <v>9312</v>
      </c>
      <c r="Y37" s="571" t="s">
        <v>1293</v>
      </c>
      <c r="Z37" s="5" t="s">
        <v>1296</v>
      </c>
      <c r="AA37" s="5" t="s">
        <v>1297</v>
      </c>
      <c r="AB37" s="565">
        <v>8974</v>
      </c>
      <c r="AM37" s="5" t="s">
        <v>1298</v>
      </c>
      <c r="AN37" s="5">
        <v>461243</v>
      </c>
      <c r="AO37" s="6"/>
      <c r="BE37"/>
    </row>
    <row r="38" spans="2:57" x14ac:dyDescent="0.25">
      <c r="B38" t="s">
        <v>1195</v>
      </c>
      <c r="X38" s="570">
        <v>8929</v>
      </c>
      <c r="Y38" s="571" t="s">
        <v>1295</v>
      </c>
      <c r="Z38" s="5" t="s">
        <v>1300</v>
      </c>
      <c r="AA38" s="5" t="s">
        <v>1301</v>
      </c>
      <c r="AB38" s="565">
        <v>8921</v>
      </c>
      <c r="AM38" s="5" t="s">
        <v>1302</v>
      </c>
      <c r="AN38" s="5">
        <v>461178</v>
      </c>
      <c r="AO38" s="6"/>
      <c r="BE38"/>
    </row>
    <row r="39" spans="2:57" x14ac:dyDescent="0.25">
      <c r="B39" s="4" t="s">
        <v>1303</v>
      </c>
      <c r="X39" s="570">
        <v>8800</v>
      </c>
      <c r="Y39" s="571" t="s">
        <v>1299</v>
      </c>
      <c r="Z39" s="5" t="s">
        <v>1305</v>
      </c>
      <c r="AA39" s="5" t="s">
        <v>1306</v>
      </c>
      <c r="AB39" s="565">
        <v>24028</v>
      </c>
      <c r="AM39" s="5" t="s">
        <v>1307</v>
      </c>
      <c r="AN39" s="5">
        <v>461179</v>
      </c>
      <c r="AO39" s="6"/>
      <c r="BE39"/>
    </row>
    <row r="40" spans="2:57" x14ac:dyDescent="0.25">
      <c r="B40" t="s">
        <v>1275</v>
      </c>
      <c r="X40" s="570">
        <v>8932</v>
      </c>
      <c r="Y40" s="571" t="s">
        <v>1304</v>
      </c>
      <c r="Z40" s="5" t="s">
        <v>1309</v>
      </c>
      <c r="AA40" s="5" t="s">
        <v>1310</v>
      </c>
      <c r="AB40" s="565">
        <v>8775</v>
      </c>
      <c r="AM40" s="5" t="s">
        <v>1311</v>
      </c>
      <c r="AN40" s="5">
        <v>461182</v>
      </c>
      <c r="AO40" s="6"/>
      <c r="BE40"/>
    </row>
    <row r="41" spans="2:57" x14ac:dyDescent="0.25">
      <c r="B41" s="4" t="s">
        <v>1312</v>
      </c>
      <c r="X41" s="570">
        <v>8729</v>
      </c>
      <c r="Y41" s="571" t="s">
        <v>1308</v>
      </c>
      <c r="Z41" s="5" t="s">
        <v>1314</v>
      </c>
      <c r="AA41" s="5" t="s">
        <v>1315</v>
      </c>
      <c r="AB41" s="565">
        <v>9054</v>
      </c>
      <c r="AM41" s="5" t="s">
        <v>1316</v>
      </c>
      <c r="AN41" s="5">
        <v>415402</v>
      </c>
      <c r="AO41" s="6"/>
      <c r="BE41"/>
    </row>
    <row r="42" spans="2:57" x14ac:dyDescent="0.25">
      <c r="B42" t="s">
        <v>992</v>
      </c>
      <c r="X42" s="570">
        <v>8728</v>
      </c>
      <c r="Y42" s="571" t="s">
        <v>1313</v>
      </c>
      <c r="Z42" s="5" t="s">
        <v>1318</v>
      </c>
      <c r="AA42" s="5" t="s">
        <v>1319</v>
      </c>
      <c r="AB42" s="565">
        <v>8937</v>
      </c>
      <c r="AM42" s="5" t="s">
        <v>1320</v>
      </c>
      <c r="AN42" s="5">
        <v>415413</v>
      </c>
      <c r="AO42" s="6"/>
      <c r="BE42"/>
    </row>
    <row r="43" spans="2:57" x14ac:dyDescent="0.25">
      <c r="B43" t="s">
        <v>714</v>
      </c>
      <c r="X43" s="570">
        <v>8733</v>
      </c>
      <c r="Y43" s="571" t="s">
        <v>5899</v>
      </c>
      <c r="Z43" s="5" t="s">
        <v>1322</v>
      </c>
      <c r="AA43" s="5" t="s">
        <v>1323</v>
      </c>
      <c r="AB43" s="565">
        <v>9240</v>
      </c>
      <c r="AM43" s="5" t="s">
        <v>1324</v>
      </c>
      <c r="AN43" s="5">
        <v>461180</v>
      </c>
      <c r="AO43" s="6"/>
      <c r="BE43"/>
    </row>
    <row r="44" spans="2:57" x14ac:dyDescent="0.25">
      <c r="B44" s="4" t="s">
        <v>1325</v>
      </c>
      <c r="X44" s="570">
        <v>8849</v>
      </c>
      <c r="Y44" s="571" t="s">
        <v>1317</v>
      </c>
      <c r="Z44" s="5" t="s">
        <v>1327</v>
      </c>
      <c r="AA44" s="5" t="s">
        <v>1328</v>
      </c>
      <c r="AB44" s="565">
        <v>9201</v>
      </c>
      <c r="AM44" s="5" t="s">
        <v>1329</v>
      </c>
      <c r="AN44" s="5">
        <v>461181</v>
      </c>
      <c r="AO44" s="6"/>
      <c r="BE44"/>
    </row>
    <row r="45" spans="2:57" x14ac:dyDescent="0.25">
      <c r="B45" t="s">
        <v>1264</v>
      </c>
      <c r="X45" s="570">
        <v>8924</v>
      </c>
      <c r="Y45" s="571" t="s">
        <v>1321</v>
      </c>
      <c r="Z45" s="5" t="s">
        <v>1330</v>
      </c>
      <c r="AA45" s="5" t="s">
        <v>1331</v>
      </c>
      <c r="AB45" s="565">
        <v>9286</v>
      </c>
      <c r="AM45" s="5" t="s">
        <v>1332</v>
      </c>
      <c r="AN45" s="5">
        <v>461183</v>
      </c>
      <c r="AO45" s="6"/>
      <c r="BE45"/>
    </row>
    <row r="46" spans="2:57" x14ac:dyDescent="0.25">
      <c r="B46" s="88" t="s">
        <v>1244</v>
      </c>
      <c r="X46" s="570">
        <v>8923</v>
      </c>
      <c r="Y46" s="571" t="s">
        <v>1326</v>
      </c>
      <c r="Z46" s="5" t="s">
        <v>1196</v>
      </c>
      <c r="AA46" s="5" t="s">
        <v>1334</v>
      </c>
      <c r="AB46" s="565">
        <v>9207</v>
      </c>
      <c r="AM46" s="5" t="s">
        <v>1335</v>
      </c>
      <c r="AN46" s="5">
        <v>461185</v>
      </c>
      <c r="AO46" s="6"/>
      <c r="BE46"/>
    </row>
    <row r="47" spans="2:57" x14ac:dyDescent="0.25">
      <c r="B47" s="4" t="s">
        <v>1336</v>
      </c>
      <c r="X47" s="570">
        <v>8919</v>
      </c>
      <c r="Y47" s="571" t="s">
        <v>774</v>
      </c>
      <c r="Z47" s="5" t="s">
        <v>1338</v>
      </c>
      <c r="AA47" s="5" t="s">
        <v>1339</v>
      </c>
      <c r="AB47" s="565">
        <v>9218</v>
      </c>
      <c r="AM47" s="5" t="s">
        <v>1340</v>
      </c>
      <c r="AN47" s="5">
        <v>461184</v>
      </c>
      <c r="AO47" s="6"/>
      <c r="BE47"/>
    </row>
    <row r="48" spans="2:57" x14ac:dyDescent="0.25">
      <c r="B48" t="s">
        <v>721</v>
      </c>
      <c r="X48" s="570">
        <v>8766</v>
      </c>
      <c r="Y48" s="571" t="s">
        <v>1333</v>
      </c>
      <c r="Z48" s="5" t="s">
        <v>1342</v>
      </c>
      <c r="AA48" s="5" t="s">
        <v>1343</v>
      </c>
      <c r="AB48" s="565">
        <v>8771</v>
      </c>
      <c r="AM48" s="5" t="s">
        <v>1344</v>
      </c>
      <c r="AN48" s="5">
        <v>461186</v>
      </c>
      <c r="AO48" s="6"/>
      <c r="BE48"/>
    </row>
    <row r="49" spans="2:57" x14ac:dyDescent="0.25">
      <c r="B49" t="s">
        <v>1232</v>
      </c>
      <c r="X49" s="570">
        <v>8762</v>
      </c>
      <c r="Y49" s="571" t="s">
        <v>1337</v>
      </c>
      <c r="Z49" s="5" t="s">
        <v>1346</v>
      </c>
      <c r="AA49" s="5" t="s">
        <v>1347</v>
      </c>
      <c r="AB49" s="565">
        <v>8902</v>
      </c>
      <c r="AM49" s="5" t="s">
        <v>1348</v>
      </c>
      <c r="AN49" s="5">
        <v>461188</v>
      </c>
      <c r="AO49" s="6"/>
      <c r="BE49"/>
    </row>
    <row r="50" spans="2:57" x14ac:dyDescent="0.25">
      <c r="B50" t="s">
        <v>1113</v>
      </c>
      <c r="X50" s="570">
        <v>8763</v>
      </c>
      <c r="Y50" s="571" t="s">
        <v>1341</v>
      </c>
      <c r="Z50" s="5" t="s">
        <v>1350</v>
      </c>
      <c r="AA50" s="5" t="s">
        <v>1351</v>
      </c>
      <c r="AB50" s="565">
        <v>9056</v>
      </c>
      <c r="AM50" s="5" t="s">
        <v>1352</v>
      </c>
      <c r="AN50" s="5">
        <v>461187</v>
      </c>
      <c r="AO50" s="6"/>
      <c r="BE50"/>
    </row>
    <row r="51" spans="2:57" x14ac:dyDescent="0.25">
      <c r="B51" t="s">
        <v>1094</v>
      </c>
      <c r="X51" s="570">
        <v>8765</v>
      </c>
      <c r="Y51" s="571" t="s">
        <v>1345</v>
      </c>
      <c r="Z51" s="5" t="s">
        <v>1354</v>
      </c>
      <c r="AA51" s="5" t="s">
        <v>1355</v>
      </c>
      <c r="AB51" s="565">
        <v>8947</v>
      </c>
      <c r="AM51" s="5" t="s">
        <v>1356</v>
      </c>
      <c r="AN51" s="5">
        <v>11718</v>
      </c>
      <c r="AO51" s="6"/>
      <c r="BE51"/>
    </row>
    <row r="52" spans="2:57" x14ac:dyDescent="0.25">
      <c r="B52" t="s">
        <v>1216</v>
      </c>
      <c r="X52" s="570">
        <v>8761</v>
      </c>
      <c r="Y52" s="571" t="s">
        <v>1349</v>
      </c>
      <c r="Z52" s="5" t="s">
        <v>1358</v>
      </c>
      <c r="AA52" s="5" t="s">
        <v>1359</v>
      </c>
      <c r="AB52" s="565">
        <v>8825</v>
      </c>
      <c r="AM52" s="5" t="s">
        <v>1360</v>
      </c>
      <c r="AN52" s="5">
        <v>455412</v>
      </c>
      <c r="AO52" s="6"/>
      <c r="BE52"/>
    </row>
    <row r="53" spans="2:57" x14ac:dyDescent="0.25">
      <c r="B53" t="s">
        <v>1051</v>
      </c>
      <c r="X53" s="570">
        <v>8841</v>
      </c>
      <c r="Y53" s="571" t="s">
        <v>1353</v>
      </c>
      <c r="Z53" s="5" t="s">
        <v>1362</v>
      </c>
      <c r="AA53" s="5" t="s">
        <v>1363</v>
      </c>
      <c r="AB53" s="565">
        <v>8911</v>
      </c>
      <c r="AM53" s="5" t="s">
        <v>1364</v>
      </c>
      <c r="AN53" s="5">
        <v>10857</v>
      </c>
      <c r="AO53" s="6"/>
      <c r="BE53"/>
    </row>
    <row r="54" spans="2:57" x14ac:dyDescent="0.25">
      <c r="B54" t="s">
        <v>1180</v>
      </c>
      <c r="X54" s="570">
        <v>9314</v>
      </c>
      <c r="Y54" s="571" t="s">
        <v>1357</v>
      </c>
      <c r="Z54" s="5" t="s">
        <v>1366</v>
      </c>
      <c r="AA54" s="5" t="s">
        <v>1367</v>
      </c>
      <c r="AB54" s="565">
        <v>8980</v>
      </c>
      <c r="AM54" s="5" t="s">
        <v>1368</v>
      </c>
      <c r="AN54" s="5">
        <v>10858</v>
      </c>
      <c r="AO54" s="6"/>
      <c r="BE54"/>
    </row>
    <row r="55" spans="2:57" x14ac:dyDescent="0.25">
      <c r="B55" t="s">
        <v>1225</v>
      </c>
      <c r="X55" s="570">
        <v>9315</v>
      </c>
      <c r="Y55" s="571" t="s">
        <v>1361</v>
      </c>
      <c r="Z55" s="5" t="s">
        <v>1370</v>
      </c>
      <c r="AA55" s="5" t="s">
        <v>1371</v>
      </c>
      <c r="AB55" s="565">
        <v>9049</v>
      </c>
      <c r="AM55" s="5" t="s">
        <v>1372</v>
      </c>
      <c r="AN55" s="5">
        <v>12011</v>
      </c>
      <c r="AO55" s="6"/>
      <c r="BE55"/>
    </row>
    <row r="56" spans="2:57" x14ac:dyDescent="0.25">
      <c r="B56" t="s">
        <v>1072</v>
      </c>
      <c r="X56" s="570">
        <v>9234</v>
      </c>
      <c r="Y56" s="571" t="s">
        <v>1365</v>
      </c>
      <c r="Z56" s="5" t="s">
        <v>1374</v>
      </c>
      <c r="AA56" s="5" t="s">
        <v>1375</v>
      </c>
      <c r="AB56" s="565">
        <v>8983</v>
      </c>
      <c r="AM56" s="5" t="s">
        <v>1376</v>
      </c>
      <c r="AN56" s="5">
        <v>461189</v>
      </c>
      <c r="AO56" s="6"/>
      <c r="BE56"/>
    </row>
    <row r="57" spans="2:57" x14ac:dyDescent="0.25">
      <c r="B57" s="4" t="s">
        <v>1377</v>
      </c>
      <c r="X57" s="570">
        <v>9022</v>
      </c>
      <c r="Y57" s="571" t="s">
        <v>1369</v>
      </c>
      <c r="Z57" s="5" t="s">
        <v>1379</v>
      </c>
      <c r="AA57" s="5" t="s">
        <v>1380</v>
      </c>
      <c r="AB57" s="565">
        <v>8735</v>
      </c>
      <c r="AM57" s="5" t="s">
        <v>1381</v>
      </c>
      <c r="AN57" s="5">
        <v>461190</v>
      </c>
      <c r="AO57" s="6"/>
      <c r="BE57"/>
    </row>
    <row r="58" spans="2:57" x14ac:dyDescent="0.25">
      <c r="B58" s="1" t="s">
        <v>687</v>
      </c>
      <c r="X58" s="570">
        <v>9021</v>
      </c>
      <c r="Y58" s="571" t="s">
        <v>1373</v>
      </c>
      <c r="Z58" s="5" t="s">
        <v>1382</v>
      </c>
      <c r="AA58" s="5" t="s">
        <v>1383</v>
      </c>
      <c r="AB58" s="565">
        <v>9296</v>
      </c>
      <c r="AM58" s="5" t="s">
        <v>1384</v>
      </c>
      <c r="AN58" s="5">
        <v>461191</v>
      </c>
      <c r="AO58" s="6"/>
      <c r="BE58"/>
    </row>
    <row r="59" spans="2:57" x14ac:dyDescent="0.25">
      <c r="B59" s="330" t="s">
        <v>1385</v>
      </c>
      <c r="X59" s="570">
        <v>8812</v>
      </c>
      <c r="Y59" s="571" t="s">
        <v>1378</v>
      </c>
      <c r="Z59" s="5" t="s">
        <v>1387</v>
      </c>
      <c r="AA59" s="5" t="s">
        <v>1388</v>
      </c>
      <c r="AB59" s="565">
        <v>9076</v>
      </c>
      <c r="AM59" s="5" t="s">
        <v>1389</v>
      </c>
      <c r="AN59" s="5">
        <v>461192</v>
      </c>
      <c r="AO59" s="6"/>
      <c r="BE59"/>
    </row>
    <row r="60" spans="2:57" x14ac:dyDescent="0.25">
      <c r="B60" s="1" t="s">
        <v>1172</v>
      </c>
      <c r="X60" s="570">
        <v>8726</v>
      </c>
      <c r="Y60" s="571" t="s">
        <v>1002</v>
      </c>
      <c r="Z60" s="5" t="s">
        <v>1391</v>
      </c>
      <c r="AA60" s="5" t="s">
        <v>1392</v>
      </c>
      <c r="AB60" s="565">
        <v>8833</v>
      </c>
      <c r="AM60" s="5" t="s">
        <v>1393</v>
      </c>
      <c r="AN60" s="5">
        <v>461193</v>
      </c>
      <c r="AO60" s="6"/>
      <c r="BE60"/>
    </row>
    <row r="61" spans="2:57" x14ac:dyDescent="0.25">
      <c r="B61" s="1" t="s">
        <v>711</v>
      </c>
      <c r="X61" s="570">
        <v>8745</v>
      </c>
      <c r="Y61" s="571" t="s">
        <v>1386</v>
      </c>
      <c r="Z61" s="5" t="s">
        <v>1395</v>
      </c>
      <c r="AA61" s="5" t="s">
        <v>1396</v>
      </c>
      <c r="AB61" s="565">
        <v>9191</v>
      </c>
      <c r="AM61" s="5" t="s">
        <v>1397</v>
      </c>
      <c r="AN61" s="5">
        <v>12675</v>
      </c>
      <c r="AO61" s="6"/>
      <c r="BE61"/>
    </row>
    <row r="62" spans="2:57" x14ac:dyDescent="0.25">
      <c r="X62" s="570">
        <v>8747</v>
      </c>
      <c r="Y62" s="571" t="s">
        <v>1390</v>
      </c>
      <c r="Z62" s="5" t="s">
        <v>1399</v>
      </c>
      <c r="AA62" s="5" t="s">
        <v>1400</v>
      </c>
      <c r="AB62" s="565">
        <v>9183</v>
      </c>
      <c r="AM62" s="5" t="s">
        <v>1401</v>
      </c>
      <c r="AN62" s="5">
        <v>12676</v>
      </c>
      <c r="AO62" s="6"/>
      <c r="BE62"/>
    </row>
    <row r="63" spans="2:57" x14ac:dyDescent="0.25">
      <c r="X63" s="570">
        <v>23870</v>
      </c>
      <c r="Y63" s="571" t="s">
        <v>1394</v>
      </c>
      <c r="Z63" s="5" t="s">
        <v>1403</v>
      </c>
      <c r="AA63" s="5" t="s">
        <v>1404</v>
      </c>
      <c r="AB63" s="565">
        <v>9055</v>
      </c>
      <c r="AM63" s="5" t="s">
        <v>1405</v>
      </c>
      <c r="AN63" s="5">
        <v>11352</v>
      </c>
      <c r="AO63" s="6"/>
      <c r="BE63"/>
    </row>
    <row r="64" spans="2:57" x14ac:dyDescent="0.25">
      <c r="X64" s="570">
        <v>8917</v>
      </c>
      <c r="Y64" s="571" t="s">
        <v>1398</v>
      </c>
      <c r="Z64" s="5" t="s">
        <v>1406</v>
      </c>
      <c r="AA64" s="5" t="s">
        <v>1407</v>
      </c>
      <c r="AB64" s="565">
        <v>9223</v>
      </c>
      <c r="AM64" s="5" t="s">
        <v>1408</v>
      </c>
      <c r="AN64" s="5">
        <v>12677</v>
      </c>
      <c r="AO64" s="6"/>
      <c r="BE64"/>
    </row>
    <row r="65" spans="24:57" x14ac:dyDescent="0.25">
      <c r="X65" s="570">
        <v>8916</v>
      </c>
      <c r="Y65" s="571" t="s">
        <v>1402</v>
      </c>
      <c r="Z65" s="5" t="s">
        <v>1410</v>
      </c>
      <c r="AA65" s="5" t="s">
        <v>1411</v>
      </c>
      <c r="AB65" s="565">
        <v>9253</v>
      </c>
      <c r="AM65" s="5" t="s">
        <v>1412</v>
      </c>
      <c r="AN65" s="5">
        <v>12679</v>
      </c>
      <c r="AO65" s="6"/>
      <c r="BE65"/>
    </row>
    <row r="66" spans="24:57" x14ac:dyDescent="0.25">
      <c r="X66" s="570">
        <v>8776</v>
      </c>
      <c r="Y66" s="571" t="s">
        <v>1409</v>
      </c>
      <c r="Z66" s="5" t="s">
        <v>1414</v>
      </c>
      <c r="AA66" s="5" t="s">
        <v>1415</v>
      </c>
      <c r="AB66" s="565">
        <v>9042</v>
      </c>
      <c r="AM66" s="5" t="s">
        <v>1416</v>
      </c>
      <c r="AN66" s="5">
        <v>12680</v>
      </c>
      <c r="AO66" s="6"/>
      <c r="BE66"/>
    </row>
    <row r="67" spans="24:57" x14ac:dyDescent="0.25">
      <c r="X67" s="570">
        <v>8774</v>
      </c>
      <c r="Y67" s="571" t="s">
        <v>1413</v>
      </c>
      <c r="Z67" s="5" t="s">
        <v>1417</v>
      </c>
      <c r="AA67" s="5" t="s">
        <v>1418</v>
      </c>
      <c r="AB67" s="565">
        <v>9048</v>
      </c>
      <c r="AM67" s="5" t="s">
        <v>1419</v>
      </c>
      <c r="AN67" s="5">
        <v>12682</v>
      </c>
      <c r="AO67" s="6"/>
      <c r="BE67"/>
    </row>
    <row r="68" spans="24:57" x14ac:dyDescent="0.25">
      <c r="X68" s="570">
        <v>8775</v>
      </c>
      <c r="Y68" s="571" t="s">
        <v>1309</v>
      </c>
      <c r="Z68" s="5" t="s">
        <v>1420</v>
      </c>
      <c r="AA68" s="5" t="s">
        <v>1421</v>
      </c>
      <c r="AB68" s="565">
        <v>8977</v>
      </c>
      <c r="AM68" s="5" t="s">
        <v>1422</v>
      </c>
      <c r="AN68" s="5">
        <v>12684</v>
      </c>
      <c r="AO68" s="6"/>
      <c r="BE68"/>
    </row>
    <row r="69" spans="24:57" x14ac:dyDescent="0.25">
      <c r="X69" s="570">
        <v>8795</v>
      </c>
      <c r="Y69" s="571" t="s">
        <v>772</v>
      </c>
      <c r="Z69" s="5" t="s">
        <v>1424</v>
      </c>
      <c r="AA69" s="5" t="s">
        <v>1425</v>
      </c>
      <c r="AB69" s="565">
        <v>9214</v>
      </c>
      <c r="AM69" s="5" t="s">
        <v>1426</v>
      </c>
      <c r="AN69" s="5">
        <v>461194</v>
      </c>
      <c r="AO69" s="6"/>
      <c r="BE69"/>
    </row>
    <row r="70" spans="24:57" x14ac:dyDescent="0.25">
      <c r="X70" s="570">
        <v>8799</v>
      </c>
      <c r="Y70" s="571" t="s">
        <v>1423</v>
      </c>
      <c r="Z70" s="5" t="s">
        <v>1428</v>
      </c>
      <c r="AA70" s="5" t="s">
        <v>1429</v>
      </c>
      <c r="AB70" s="565">
        <v>9027</v>
      </c>
      <c r="AM70" s="5" t="s">
        <v>1430</v>
      </c>
      <c r="AN70" s="5">
        <v>22939</v>
      </c>
      <c r="AO70" s="6"/>
      <c r="BE70"/>
    </row>
    <row r="71" spans="24:57" x14ac:dyDescent="0.25">
      <c r="X71" s="570">
        <v>8793</v>
      </c>
      <c r="Y71" s="571" t="s">
        <v>1427</v>
      </c>
      <c r="Z71" s="5" t="s">
        <v>1432</v>
      </c>
      <c r="AA71" s="5" t="s">
        <v>1433</v>
      </c>
      <c r="AB71" s="565">
        <v>8754</v>
      </c>
      <c r="AM71" s="5" t="s">
        <v>1434</v>
      </c>
      <c r="AN71" s="5">
        <v>461196</v>
      </c>
      <c r="AO71" s="6"/>
      <c r="BE71"/>
    </row>
    <row r="72" spans="24:57" x14ac:dyDescent="0.25">
      <c r="X72" s="570">
        <v>8796</v>
      </c>
      <c r="Y72" s="571" t="s">
        <v>1431</v>
      </c>
      <c r="Z72" s="5" t="s">
        <v>1436</v>
      </c>
      <c r="AA72" s="5" t="s">
        <v>1437</v>
      </c>
      <c r="AB72" s="565">
        <v>9303</v>
      </c>
      <c r="AM72" s="5" t="s">
        <v>1438</v>
      </c>
      <c r="AN72" s="5">
        <v>461197</v>
      </c>
      <c r="AO72" s="6"/>
      <c r="BE72"/>
    </row>
    <row r="73" spans="24:57" x14ac:dyDescent="0.25">
      <c r="X73" s="570">
        <v>8794</v>
      </c>
      <c r="Y73" s="571" t="s">
        <v>1435</v>
      </c>
      <c r="Z73" s="5" t="s">
        <v>1440</v>
      </c>
      <c r="AA73" s="5" t="s">
        <v>1441</v>
      </c>
      <c r="AB73" s="565">
        <v>9117</v>
      </c>
      <c r="AM73" s="5" t="s">
        <v>1442</v>
      </c>
      <c r="AN73" s="5">
        <v>461195</v>
      </c>
      <c r="AO73" s="6"/>
      <c r="BE73"/>
    </row>
    <row r="74" spans="24:57" x14ac:dyDescent="0.25">
      <c r="X74" s="570">
        <v>8734</v>
      </c>
      <c r="Y74" s="571" t="s">
        <v>1439</v>
      </c>
      <c r="Z74" s="5" t="s">
        <v>1373</v>
      </c>
      <c r="AA74" s="5" t="s">
        <v>1444</v>
      </c>
      <c r="AB74" s="565">
        <v>9021</v>
      </c>
      <c r="AM74" s="5" t="s">
        <v>1445</v>
      </c>
      <c r="AN74" s="5">
        <v>12330</v>
      </c>
      <c r="AO74" s="6"/>
      <c r="BE74"/>
    </row>
    <row r="75" spans="24:57" x14ac:dyDescent="0.25">
      <c r="X75" s="570">
        <v>9092</v>
      </c>
      <c r="Y75" s="571" t="s">
        <v>1443</v>
      </c>
      <c r="Z75" s="5" t="s">
        <v>1447</v>
      </c>
      <c r="AA75" s="5" t="s">
        <v>1448</v>
      </c>
      <c r="AB75" s="565">
        <v>8881</v>
      </c>
      <c r="AM75" s="5" t="s">
        <v>1449</v>
      </c>
      <c r="AN75" s="5">
        <v>12332</v>
      </c>
      <c r="AO75" s="6"/>
      <c r="BE75"/>
    </row>
    <row r="76" spans="24:57" x14ac:dyDescent="0.25">
      <c r="X76" s="570">
        <v>9112</v>
      </c>
      <c r="Y76" s="571" t="s">
        <v>1446</v>
      </c>
      <c r="Z76" s="5" t="s">
        <v>1450</v>
      </c>
      <c r="AA76" s="5" t="s">
        <v>1451</v>
      </c>
      <c r="AB76" s="565">
        <v>8985</v>
      </c>
      <c r="AM76" s="5" t="s">
        <v>1452</v>
      </c>
      <c r="AN76" s="5">
        <v>12603</v>
      </c>
      <c r="AO76" s="6"/>
      <c r="BE76"/>
    </row>
    <row r="77" spans="24:57" x14ac:dyDescent="0.25">
      <c r="X77" s="570">
        <v>9114</v>
      </c>
      <c r="Y77" s="571" t="s">
        <v>782</v>
      </c>
      <c r="Z77" s="5" t="s">
        <v>1454</v>
      </c>
      <c r="AA77" s="5" t="s">
        <v>1455</v>
      </c>
      <c r="AB77" s="565">
        <v>8709</v>
      </c>
      <c r="AM77" s="5" t="s">
        <v>1456</v>
      </c>
      <c r="AN77" s="5">
        <v>27634</v>
      </c>
      <c r="AO77" s="6"/>
      <c r="BE77"/>
    </row>
    <row r="78" spans="24:57" x14ac:dyDescent="0.25">
      <c r="X78" s="570">
        <v>9113</v>
      </c>
      <c r="Y78" s="571" t="s">
        <v>1453</v>
      </c>
      <c r="Z78" s="5" t="s">
        <v>1142</v>
      </c>
      <c r="AA78" s="5" t="s">
        <v>1458</v>
      </c>
      <c r="AB78" s="565">
        <v>8925</v>
      </c>
      <c r="AM78" s="5" t="s">
        <v>1459</v>
      </c>
      <c r="AN78" s="5">
        <v>12607</v>
      </c>
      <c r="AO78" s="6"/>
      <c r="BE78"/>
    </row>
    <row r="79" spans="24:57" x14ac:dyDescent="0.25">
      <c r="X79" s="570">
        <v>8852</v>
      </c>
      <c r="Y79" s="571" t="s">
        <v>1457</v>
      </c>
      <c r="Z79" s="5" t="s">
        <v>1386</v>
      </c>
      <c r="AA79" s="5" t="s">
        <v>1461</v>
      </c>
      <c r="AB79" s="565">
        <v>8745</v>
      </c>
      <c r="AM79" s="5" t="s">
        <v>1462</v>
      </c>
      <c r="AN79" s="5">
        <v>12608</v>
      </c>
      <c r="AO79" s="6"/>
      <c r="BE79"/>
    </row>
    <row r="80" spans="24:57" x14ac:dyDescent="0.25">
      <c r="X80" s="570">
        <v>8863</v>
      </c>
      <c r="Y80" s="571" t="s">
        <v>1460</v>
      </c>
      <c r="Z80" s="5" t="s">
        <v>1463</v>
      </c>
      <c r="AA80" s="5" t="s">
        <v>1464</v>
      </c>
      <c r="AB80" s="565">
        <v>9179</v>
      </c>
      <c r="AM80" s="5" t="s">
        <v>1465</v>
      </c>
      <c r="AN80" s="5">
        <v>12609</v>
      </c>
      <c r="AO80" s="6"/>
      <c r="BE80"/>
    </row>
    <row r="81" spans="24:57" x14ac:dyDescent="0.25">
      <c r="X81" s="570">
        <v>8858</v>
      </c>
      <c r="Y81" s="571" t="s">
        <v>1272</v>
      </c>
      <c r="Z81" s="5" t="s">
        <v>1467</v>
      </c>
      <c r="AA81" s="5" t="s">
        <v>1468</v>
      </c>
      <c r="AB81" s="565">
        <v>9122</v>
      </c>
      <c r="AM81" s="5" t="s">
        <v>1469</v>
      </c>
      <c r="AN81" s="5">
        <v>11177</v>
      </c>
      <c r="AO81" s="6"/>
      <c r="BE81"/>
    </row>
    <row r="82" spans="24:57" x14ac:dyDescent="0.25">
      <c r="X82" s="570">
        <v>24021</v>
      </c>
      <c r="Y82" s="571" t="s">
        <v>1466</v>
      </c>
      <c r="Z82" s="5" t="s">
        <v>1471</v>
      </c>
      <c r="AA82" s="5" t="s">
        <v>1472</v>
      </c>
      <c r="AB82" s="565">
        <v>9087</v>
      </c>
      <c r="AM82" s="5" t="s">
        <v>1473</v>
      </c>
      <c r="AN82" s="5">
        <v>11182</v>
      </c>
      <c r="AO82" s="6"/>
      <c r="BE82"/>
    </row>
    <row r="83" spans="24:57" x14ac:dyDescent="0.25">
      <c r="X83" s="570">
        <v>8857</v>
      </c>
      <c r="Y83" s="571" t="s">
        <v>1470</v>
      </c>
      <c r="Z83" s="5" t="s">
        <v>1427</v>
      </c>
      <c r="AA83" s="5" t="s">
        <v>1475</v>
      </c>
      <c r="AB83" s="565">
        <v>8793</v>
      </c>
      <c r="AM83" s="5" t="s">
        <v>1476</v>
      </c>
      <c r="AN83" s="5">
        <v>11183</v>
      </c>
      <c r="AO83" s="6"/>
      <c r="BE83"/>
    </row>
    <row r="84" spans="24:57" x14ac:dyDescent="0.25">
      <c r="X84" s="570">
        <v>8865</v>
      </c>
      <c r="Y84" s="571" t="s">
        <v>1474</v>
      </c>
      <c r="Z84" s="5" t="s">
        <v>1478</v>
      </c>
      <c r="AA84" s="5" t="s">
        <v>1479</v>
      </c>
      <c r="AB84" s="565">
        <v>9211</v>
      </c>
      <c r="AM84" s="5" t="s">
        <v>1480</v>
      </c>
      <c r="AN84" s="5">
        <v>11185</v>
      </c>
      <c r="AO84" s="6"/>
      <c r="BE84"/>
    </row>
    <row r="85" spans="24:57" x14ac:dyDescent="0.25">
      <c r="X85" s="570">
        <v>8861</v>
      </c>
      <c r="Y85" s="571" t="s">
        <v>1477</v>
      </c>
      <c r="Z85" s="5" t="s">
        <v>1482</v>
      </c>
      <c r="AA85" s="5" t="s">
        <v>1483</v>
      </c>
      <c r="AB85" s="565">
        <v>9167</v>
      </c>
      <c r="AM85" s="5" t="s">
        <v>1484</v>
      </c>
      <c r="AN85" s="5">
        <v>24631</v>
      </c>
      <c r="AO85" s="6"/>
      <c r="BE85"/>
    </row>
    <row r="86" spans="24:57" x14ac:dyDescent="0.25">
      <c r="X86" s="570">
        <v>8854</v>
      </c>
      <c r="Y86" s="571" t="s">
        <v>1481</v>
      </c>
      <c r="Z86" s="5" t="s">
        <v>1204</v>
      </c>
      <c r="AA86" s="5" t="s">
        <v>1486</v>
      </c>
      <c r="AB86" s="565">
        <v>9208</v>
      </c>
      <c r="AM86" s="5" t="s">
        <v>1487</v>
      </c>
      <c r="AN86" s="5">
        <v>10124</v>
      </c>
      <c r="AO86" s="6"/>
      <c r="BE86"/>
    </row>
    <row r="87" spans="24:57" x14ac:dyDescent="0.25">
      <c r="X87" s="570">
        <v>8859</v>
      </c>
      <c r="Y87" s="571" t="s">
        <v>1485</v>
      </c>
      <c r="Z87" s="5" t="s">
        <v>1489</v>
      </c>
      <c r="AA87" s="5" t="s">
        <v>1490</v>
      </c>
      <c r="AB87" s="565">
        <v>8990</v>
      </c>
      <c r="AM87" s="5" t="s">
        <v>1491</v>
      </c>
      <c r="AN87" s="5">
        <v>12686</v>
      </c>
      <c r="AO87" s="6"/>
      <c r="BE87"/>
    </row>
    <row r="88" spans="24:57" x14ac:dyDescent="0.25">
      <c r="X88" s="570">
        <v>8856</v>
      </c>
      <c r="Y88" s="571" t="s">
        <v>1488</v>
      </c>
      <c r="Z88" s="5" t="s">
        <v>1493</v>
      </c>
      <c r="AA88" s="5" t="s">
        <v>1494</v>
      </c>
      <c r="AB88" s="565">
        <v>9017</v>
      </c>
      <c r="AM88" s="5" t="s">
        <v>1495</v>
      </c>
      <c r="AN88" s="5">
        <v>28293</v>
      </c>
      <c r="AO88" s="6"/>
      <c r="BE88"/>
    </row>
    <row r="89" spans="24:57" x14ac:dyDescent="0.25">
      <c r="X89" s="570">
        <v>8853</v>
      </c>
      <c r="Y89" s="571" t="s">
        <v>1492</v>
      </c>
      <c r="Z89" s="5" t="s">
        <v>1497</v>
      </c>
      <c r="AA89" s="5" t="s">
        <v>1498</v>
      </c>
      <c r="AB89" s="565">
        <v>9164</v>
      </c>
      <c r="AM89" s="5" t="s">
        <v>1499</v>
      </c>
      <c r="AN89" s="5">
        <v>12689</v>
      </c>
      <c r="AO89" s="6"/>
      <c r="BE89"/>
    </row>
    <row r="90" spans="24:57" x14ac:dyDescent="0.25">
      <c r="X90" s="570">
        <v>8866</v>
      </c>
      <c r="Y90" s="571" t="s">
        <v>1496</v>
      </c>
      <c r="Z90" s="5" t="s">
        <v>784</v>
      </c>
      <c r="AA90" s="5" t="s">
        <v>785</v>
      </c>
      <c r="AB90" s="565">
        <v>9125</v>
      </c>
      <c r="AM90" s="5" t="s">
        <v>1501</v>
      </c>
      <c r="AN90" s="5">
        <v>12690</v>
      </c>
      <c r="AO90" s="6"/>
      <c r="BE90"/>
    </row>
    <row r="91" spans="24:57" x14ac:dyDescent="0.25">
      <c r="X91" s="570">
        <v>8809</v>
      </c>
      <c r="Y91" s="571" t="s">
        <v>1500</v>
      </c>
      <c r="Z91" s="5" t="s">
        <v>1496</v>
      </c>
      <c r="AA91" s="5" t="s">
        <v>1503</v>
      </c>
      <c r="AB91" s="565">
        <v>8866</v>
      </c>
      <c r="AM91" s="5" t="s">
        <v>1504</v>
      </c>
      <c r="AN91" s="5">
        <v>12687</v>
      </c>
      <c r="AO91" s="6"/>
      <c r="BE91"/>
    </row>
    <row r="92" spans="24:57" x14ac:dyDescent="0.25">
      <c r="X92" s="570">
        <v>9281</v>
      </c>
      <c r="Y92" s="571" t="s">
        <v>1502</v>
      </c>
      <c r="Z92" s="5" t="s">
        <v>1409</v>
      </c>
      <c r="AA92" s="5" t="s">
        <v>1506</v>
      </c>
      <c r="AB92" s="565">
        <v>8776</v>
      </c>
      <c r="AM92" s="5" t="s">
        <v>1507</v>
      </c>
      <c r="AN92" s="5">
        <v>27637</v>
      </c>
      <c r="AO92" s="6"/>
      <c r="BE92"/>
    </row>
    <row r="93" spans="24:57" x14ac:dyDescent="0.25">
      <c r="X93" s="570">
        <v>28085</v>
      </c>
      <c r="Y93" s="571" t="s">
        <v>1505</v>
      </c>
      <c r="Z93" s="5" t="s">
        <v>1509</v>
      </c>
      <c r="AA93" s="5" t="s">
        <v>1510</v>
      </c>
      <c r="AB93" s="565">
        <v>9128</v>
      </c>
      <c r="AM93" s="5" t="s">
        <v>1511</v>
      </c>
      <c r="AN93" s="5">
        <v>27640</v>
      </c>
      <c r="AO93" s="6"/>
      <c r="BE93"/>
    </row>
    <row r="94" spans="24:57" x14ac:dyDescent="0.25">
      <c r="X94" s="570">
        <v>9174</v>
      </c>
      <c r="Y94" s="571" t="s">
        <v>1508</v>
      </c>
      <c r="Z94" s="5" t="s">
        <v>1513</v>
      </c>
      <c r="AA94" s="5" t="s">
        <v>1514</v>
      </c>
      <c r="AB94" s="565">
        <v>13131</v>
      </c>
      <c r="AM94" s="5" t="s">
        <v>1515</v>
      </c>
      <c r="AN94" s="5">
        <v>11235</v>
      </c>
      <c r="AO94" s="6"/>
      <c r="BE94"/>
    </row>
    <row r="95" spans="24:57" x14ac:dyDescent="0.25">
      <c r="X95" s="570">
        <v>467799</v>
      </c>
      <c r="Y95" s="571" t="s">
        <v>1512</v>
      </c>
      <c r="Z95" s="5" t="s">
        <v>1517</v>
      </c>
      <c r="AA95" s="5" t="s">
        <v>1518</v>
      </c>
      <c r="AB95" s="565">
        <v>9210</v>
      </c>
      <c r="AM95" s="5" t="s">
        <v>1519</v>
      </c>
      <c r="AN95" s="5">
        <v>402824</v>
      </c>
      <c r="AO95" s="6"/>
      <c r="BE95"/>
    </row>
    <row r="96" spans="24:57" x14ac:dyDescent="0.25">
      <c r="X96" s="570">
        <v>9069</v>
      </c>
      <c r="Y96" s="571" t="s">
        <v>1516</v>
      </c>
      <c r="Z96" s="5" t="s">
        <v>774</v>
      </c>
      <c r="AA96" s="5" t="s">
        <v>775</v>
      </c>
      <c r="AB96" s="565">
        <v>8919</v>
      </c>
      <c r="AM96" s="5" t="s">
        <v>1521</v>
      </c>
      <c r="AN96" s="5">
        <v>10407</v>
      </c>
      <c r="AO96" s="6"/>
      <c r="BE96"/>
    </row>
    <row r="97" spans="24:57" x14ac:dyDescent="0.25">
      <c r="X97" s="570">
        <v>9068</v>
      </c>
      <c r="Y97" s="571" t="s">
        <v>1520</v>
      </c>
      <c r="Z97" s="5" t="s">
        <v>1523</v>
      </c>
      <c r="AA97" s="5" t="s">
        <v>1524</v>
      </c>
      <c r="AB97" s="565">
        <v>9266</v>
      </c>
      <c r="AM97" s="5" t="s">
        <v>1525</v>
      </c>
      <c r="AN97" s="5">
        <v>461198</v>
      </c>
      <c r="AO97" s="6"/>
      <c r="BE97"/>
    </row>
    <row r="98" spans="24:57" x14ac:dyDescent="0.25">
      <c r="X98" s="570">
        <v>9074</v>
      </c>
      <c r="Y98" s="571" t="s">
        <v>1522</v>
      </c>
      <c r="Z98" s="5" t="s">
        <v>1394</v>
      </c>
      <c r="AA98" s="5" t="s">
        <v>1527</v>
      </c>
      <c r="AB98" s="565">
        <v>23870</v>
      </c>
      <c r="AM98" s="5" t="s">
        <v>1528</v>
      </c>
      <c r="AN98" s="5">
        <v>461199</v>
      </c>
      <c r="AO98" s="6"/>
      <c r="BE98"/>
    </row>
    <row r="99" spans="24:57" x14ac:dyDescent="0.25">
      <c r="X99" s="570">
        <v>9197</v>
      </c>
      <c r="Y99" s="571" t="s">
        <v>1526</v>
      </c>
      <c r="Z99" s="5" t="s">
        <v>1530</v>
      </c>
      <c r="AA99" s="5" t="s">
        <v>1531</v>
      </c>
      <c r="AB99" s="565">
        <v>8884</v>
      </c>
      <c r="AM99" s="5" t="s">
        <v>1532</v>
      </c>
      <c r="AN99" s="5">
        <v>461200</v>
      </c>
      <c r="AO99" s="6"/>
      <c r="BE99"/>
    </row>
    <row r="100" spans="24:57" x14ac:dyDescent="0.25">
      <c r="X100" s="570">
        <v>9261</v>
      </c>
      <c r="Y100" s="571" t="s">
        <v>1529</v>
      </c>
      <c r="Z100" s="5" t="s">
        <v>1390</v>
      </c>
      <c r="AA100" s="5" t="s">
        <v>1534</v>
      </c>
      <c r="AB100" s="565">
        <v>8747</v>
      </c>
      <c r="AM100" s="5" t="s">
        <v>1535</v>
      </c>
      <c r="AN100" s="5">
        <v>461201</v>
      </c>
      <c r="AO100" s="6"/>
      <c r="BE100"/>
    </row>
    <row r="101" spans="24:57" x14ac:dyDescent="0.25">
      <c r="X101" s="570">
        <v>8782</v>
      </c>
      <c r="Y101" s="571" t="s">
        <v>1533</v>
      </c>
      <c r="Z101" s="5" t="s">
        <v>1537</v>
      </c>
      <c r="AA101" s="5" t="s">
        <v>1538</v>
      </c>
      <c r="AB101" s="565">
        <v>8975</v>
      </c>
      <c r="AM101" s="5" t="s">
        <v>1539</v>
      </c>
      <c r="AN101" s="5">
        <v>402875</v>
      </c>
      <c r="AO101" s="6"/>
      <c r="BE101"/>
    </row>
    <row r="102" spans="24:57" x14ac:dyDescent="0.25">
      <c r="X102" s="570">
        <v>9007</v>
      </c>
      <c r="Y102" s="571" t="s">
        <v>1536</v>
      </c>
      <c r="Z102" s="5" t="s">
        <v>1516</v>
      </c>
      <c r="AA102" s="5" t="s">
        <v>1541</v>
      </c>
      <c r="AB102" s="565">
        <v>9069</v>
      </c>
      <c r="AM102" s="5" t="s">
        <v>1542</v>
      </c>
      <c r="AN102" s="5">
        <v>402876</v>
      </c>
      <c r="AO102" s="6"/>
      <c r="BE102"/>
    </row>
    <row r="103" spans="24:57" x14ac:dyDescent="0.25">
      <c r="X103" s="570">
        <v>9010</v>
      </c>
      <c r="Y103" s="571" t="s">
        <v>1540</v>
      </c>
      <c r="Z103" s="5" t="s">
        <v>1265</v>
      </c>
      <c r="AA103" s="5" t="s">
        <v>955</v>
      </c>
      <c r="AB103" s="565">
        <v>8707</v>
      </c>
      <c r="AM103" s="5" t="s">
        <v>1544</v>
      </c>
      <c r="AN103" s="5">
        <v>402877</v>
      </c>
      <c r="AO103" s="6"/>
      <c r="BE103"/>
    </row>
    <row r="104" spans="24:57" x14ac:dyDescent="0.25">
      <c r="X104" s="570">
        <v>9008</v>
      </c>
      <c r="Y104" s="571" t="s">
        <v>1543</v>
      </c>
      <c r="Z104" s="5" t="s">
        <v>1349</v>
      </c>
      <c r="AA104" s="5" t="s">
        <v>1546</v>
      </c>
      <c r="AB104" s="565">
        <v>8761</v>
      </c>
      <c r="AM104" s="5" t="s">
        <v>1547</v>
      </c>
      <c r="AN104" s="5">
        <v>10791</v>
      </c>
      <c r="AO104" s="6"/>
      <c r="BE104"/>
    </row>
    <row r="105" spans="24:57" x14ac:dyDescent="0.25">
      <c r="X105" s="570">
        <v>9009</v>
      </c>
      <c r="Y105" s="571" t="s">
        <v>1545</v>
      </c>
      <c r="Z105" s="5" t="s">
        <v>1549</v>
      </c>
      <c r="AA105" s="5" t="s">
        <v>1550</v>
      </c>
      <c r="AB105" s="565">
        <v>9041</v>
      </c>
      <c r="AM105" s="5" t="s">
        <v>1551</v>
      </c>
      <c r="AN105" s="5">
        <v>10792</v>
      </c>
      <c r="AO105" s="6"/>
      <c r="BE105"/>
    </row>
    <row r="106" spans="24:57" x14ac:dyDescent="0.25">
      <c r="X106" s="570">
        <v>9198</v>
      </c>
      <c r="Y106" s="571" t="s">
        <v>1548</v>
      </c>
      <c r="Z106" s="5" t="s">
        <v>1553</v>
      </c>
      <c r="AA106" s="5" t="s">
        <v>1554</v>
      </c>
      <c r="AB106" s="565">
        <v>8897</v>
      </c>
      <c r="AM106" s="5" t="s">
        <v>1555</v>
      </c>
      <c r="AN106" s="5">
        <v>10793</v>
      </c>
      <c r="AO106" s="6"/>
      <c r="BE106"/>
    </row>
    <row r="107" spans="24:57" x14ac:dyDescent="0.25">
      <c r="X107" s="570">
        <v>9199</v>
      </c>
      <c r="Y107" s="571" t="s">
        <v>1552</v>
      </c>
      <c r="Z107" s="5" t="s">
        <v>1369</v>
      </c>
      <c r="AA107" s="5" t="s">
        <v>1559</v>
      </c>
      <c r="AB107" s="565">
        <v>9022</v>
      </c>
      <c r="AM107" s="5" t="s">
        <v>1557</v>
      </c>
      <c r="AN107" s="5">
        <v>10794</v>
      </c>
      <c r="AO107" s="6"/>
      <c r="BE107"/>
    </row>
    <row r="108" spans="24:57" x14ac:dyDescent="0.25">
      <c r="X108" s="570">
        <v>9200</v>
      </c>
      <c r="Y108" s="571" t="s">
        <v>1556</v>
      </c>
      <c r="Z108" s="5" t="s">
        <v>1561</v>
      </c>
      <c r="AA108" s="5" t="s">
        <v>1562</v>
      </c>
      <c r="AB108" s="565">
        <v>9172</v>
      </c>
      <c r="AM108" s="5" t="s">
        <v>1560</v>
      </c>
      <c r="AN108" s="5">
        <v>10795</v>
      </c>
      <c r="AO108" s="6"/>
      <c r="BE108"/>
    </row>
    <row r="109" spans="24:57" x14ac:dyDescent="0.25">
      <c r="X109" s="570">
        <v>8813</v>
      </c>
      <c r="Y109" s="571" t="s">
        <v>1558</v>
      </c>
      <c r="Z109" s="5" t="s">
        <v>1564</v>
      </c>
      <c r="AA109" s="5" t="s">
        <v>1565</v>
      </c>
      <c r="AB109" s="565">
        <v>9204</v>
      </c>
      <c r="AM109" s="5" t="s">
        <v>1563</v>
      </c>
      <c r="AN109" s="5">
        <v>10126</v>
      </c>
      <c r="AO109" s="6"/>
      <c r="BE109"/>
    </row>
    <row r="110" spans="24:57" x14ac:dyDescent="0.25">
      <c r="X110" s="570">
        <v>9094</v>
      </c>
      <c r="Y110" s="571" t="s">
        <v>764</v>
      </c>
      <c r="Z110" s="5" t="s">
        <v>1568</v>
      </c>
      <c r="AA110" s="5" t="s">
        <v>1569</v>
      </c>
      <c r="AB110" s="565">
        <v>9144</v>
      </c>
      <c r="AM110" s="5" t="s">
        <v>1566</v>
      </c>
      <c r="AN110" s="5">
        <v>10859</v>
      </c>
      <c r="AO110" s="6"/>
      <c r="BE110"/>
    </row>
    <row r="111" spans="24:57" x14ac:dyDescent="0.25">
      <c r="X111" s="570">
        <v>8990</v>
      </c>
      <c r="Y111" s="571" t="s">
        <v>1489</v>
      </c>
      <c r="Z111" s="5" t="s">
        <v>782</v>
      </c>
      <c r="AA111" s="5" t="s">
        <v>783</v>
      </c>
      <c r="AB111" s="565">
        <v>9114</v>
      </c>
      <c r="AM111" s="5" t="s">
        <v>1570</v>
      </c>
      <c r="AN111" s="5">
        <v>10861</v>
      </c>
      <c r="AO111" s="6"/>
      <c r="BE111"/>
    </row>
    <row r="112" spans="24:57" x14ac:dyDescent="0.25">
      <c r="X112" s="570">
        <v>9305</v>
      </c>
      <c r="Y112" s="571" t="s">
        <v>1567</v>
      </c>
      <c r="Z112" s="5" t="s">
        <v>1574</v>
      </c>
      <c r="AA112" s="5" t="s">
        <v>1575</v>
      </c>
      <c r="AB112" s="565">
        <v>9039</v>
      </c>
      <c r="AM112" s="5" t="s">
        <v>1572</v>
      </c>
      <c r="AN112" s="5">
        <v>415347</v>
      </c>
      <c r="AO112" s="6"/>
      <c r="BE112"/>
    </row>
    <row r="113" spans="24:57" x14ac:dyDescent="0.25">
      <c r="X113" s="570">
        <v>8931</v>
      </c>
      <c r="Y113" s="571" t="s">
        <v>1571</v>
      </c>
      <c r="Z113" s="5" t="s">
        <v>1571</v>
      </c>
      <c r="AA113" s="5" t="s">
        <v>1577</v>
      </c>
      <c r="AB113" s="565">
        <v>8931</v>
      </c>
      <c r="AM113" s="5" t="s">
        <v>1576</v>
      </c>
      <c r="AN113" s="5">
        <v>10864</v>
      </c>
      <c r="AO113" s="6"/>
      <c r="BE113"/>
    </row>
    <row r="114" spans="24:57" x14ac:dyDescent="0.25">
      <c r="X114" s="570">
        <v>22882</v>
      </c>
      <c r="Y114" s="571" t="s">
        <v>1573</v>
      </c>
      <c r="Z114" s="5" t="s">
        <v>1579</v>
      </c>
      <c r="AA114" s="5" t="s">
        <v>1580</v>
      </c>
      <c r="AB114" s="565">
        <v>9085</v>
      </c>
      <c r="AM114" s="5" t="s">
        <v>1578</v>
      </c>
      <c r="AN114" s="5">
        <v>12013</v>
      </c>
      <c r="AO114" s="6"/>
      <c r="BE114"/>
    </row>
    <row r="115" spans="24:57" x14ac:dyDescent="0.25">
      <c r="X115" s="570">
        <v>8829</v>
      </c>
      <c r="Y115" s="571" t="s">
        <v>1582</v>
      </c>
      <c r="Z115" s="5" t="s">
        <v>1583</v>
      </c>
      <c r="AA115" s="5" t="s">
        <v>1584</v>
      </c>
      <c r="AB115" s="565">
        <v>8755</v>
      </c>
      <c r="AM115" s="5" t="s">
        <v>1581</v>
      </c>
      <c r="AN115" s="5">
        <v>27643</v>
      </c>
      <c r="AO115" s="6"/>
      <c r="BE115"/>
    </row>
    <row r="116" spans="24:57" x14ac:dyDescent="0.25">
      <c r="X116" s="570">
        <v>8831</v>
      </c>
      <c r="Y116" s="571" t="s">
        <v>1586</v>
      </c>
      <c r="Z116" s="5" t="s">
        <v>1587</v>
      </c>
      <c r="AA116" s="5" t="s">
        <v>1588</v>
      </c>
      <c r="AB116" s="565">
        <v>9154</v>
      </c>
      <c r="AM116" s="5" t="s">
        <v>1585</v>
      </c>
      <c r="AN116" s="5">
        <v>402906</v>
      </c>
      <c r="AO116" s="6"/>
      <c r="BE116"/>
    </row>
    <row r="117" spans="24:57" x14ac:dyDescent="0.25">
      <c r="X117" s="570">
        <v>9316</v>
      </c>
      <c r="Y117" s="571" t="s">
        <v>1590</v>
      </c>
      <c r="Z117" s="5" t="s">
        <v>1098</v>
      </c>
      <c r="AA117" s="5" t="s">
        <v>1591</v>
      </c>
      <c r="AB117" s="565">
        <v>8722</v>
      </c>
      <c r="AM117" s="5" t="s">
        <v>1589</v>
      </c>
      <c r="AN117" s="5">
        <v>12635</v>
      </c>
      <c r="AO117" s="6"/>
      <c r="BE117"/>
    </row>
    <row r="118" spans="24:57" x14ac:dyDescent="0.25">
      <c r="X118" s="570">
        <v>8902</v>
      </c>
      <c r="Y118" s="571" t="s">
        <v>1346</v>
      </c>
      <c r="Z118" s="5" t="s">
        <v>1593</v>
      </c>
      <c r="AA118" s="5" t="s">
        <v>1594</v>
      </c>
      <c r="AB118" s="565">
        <v>8979</v>
      </c>
      <c r="AM118" s="5" t="s">
        <v>1592</v>
      </c>
      <c r="AN118" s="5">
        <v>10128</v>
      </c>
      <c r="AO118" s="6"/>
      <c r="BE118"/>
    </row>
    <row r="119" spans="24:57" x14ac:dyDescent="0.25">
      <c r="X119" s="570">
        <v>9090</v>
      </c>
      <c r="Y119" s="571" t="s">
        <v>1596</v>
      </c>
      <c r="Z119" s="5" t="s">
        <v>1597</v>
      </c>
      <c r="AA119" s="5" t="s">
        <v>1598</v>
      </c>
      <c r="AB119" s="565">
        <v>9086</v>
      </c>
      <c r="AM119" s="5" t="s">
        <v>1595</v>
      </c>
      <c r="AN119" s="5">
        <v>461202</v>
      </c>
      <c r="AO119" s="6"/>
      <c r="BE119"/>
    </row>
    <row r="120" spans="24:57" x14ac:dyDescent="0.25">
      <c r="X120" s="570">
        <v>8927</v>
      </c>
      <c r="Y120" s="571" t="s">
        <v>754</v>
      </c>
      <c r="Z120" s="5" t="s">
        <v>1600</v>
      </c>
      <c r="AA120" s="5" t="s">
        <v>1601</v>
      </c>
      <c r="AB120" s="565">
        <v>8973</v>
      </c>
      <c r="AM120" s="5" t="s">
        <v>1599</v>
      </c>
      <c r="AN120" s="5">
        <v>12538</v>
      </c>
      <c r="AO120" s="6"/>
      <c r="BE120"/>
    </row>
    <row r="121" spans="24:57" x14ac:dyDescent="0.25">
      <c r="X121" s="570">
        <v>8881</v>
      </c>
      <c r="Y121" s="571" t="s">
        <v>1447</v>
      </c>
      <c r="Z121" s="5" t="s">
        <v>1603</v>
      </c>
      <c r="AA121" s="5" t="s">
        <v>1604</v>
      </c>
      <c r="AB121" s="565">
        <v>9158</v>
      </c>
      <c r="AM121" s="5" t="s">
        <v>1602</v>
      </c>
      <c r="AN121" s="5">
        <v>28557</v>
      </c>
      <c r="AO121" s="6"/>
      <c r="BE121"/>
    </row>
    <row r="122" spans="24:57" x14ac:dyDescent="0.25">
      <c r="X122" s="570">
        <v>9188</v>
      </c>
      <c r="Y122" s="571" t="s">
        <v>1606</v>
      </c>
      <c r="Z122" s="5" t="s">
        <v>1607</v>
      </c>
      <c r="AA122" s="5" t="s">
        <v>1608</v>
      </c>
      <c r="AB122" s="565">
        <v>9177</v>
      </c>
      <c r="AM122" s="5" t="s">
        <v>1605</v>
      </c>
      <c r="AN122" s="5">
        <v>463254</v>
      </c>
      <c r="AO122" s="6"/>
      <c r="BE122"/>
    </row>
    <row r="123" spans="24:57" x14ac:dyDescent="0.25">
      <c r="X123" s="570">
        <v>9189</v>
      </c>
      <c r="Y123" s="571" t="s">
        <v>1610</v>
      </c>
      <c r="Z123" s="5" t="s">
        <v>1413</v>
      </c>
      <c r="AA123" s="5" t="s">
        <v>1611</v>
      </c>
      <c r="AB123" s="565">
        <v>8774</v>
      </c>
      <c r="AM123" s="5" t="s">
        <v>1609</v>
      </c>
      <c r="AN123" s="5">
        <v>461203</v>
      </c>
      <c r="AO123" s="6"/>
      <c r="BE123"/>
    </row>
    <row r="124" spans="24:57" x14ac:dyDescent="0.25">
      <c r="X124" s="570">
        <v>28028</v>
      </c>
      <c r="Y124" s="571" t="s">
        <v>1613</v>
      </c>
      <c r="Z124" s="5" t="s">
        <v>1614</v>
      </c>
      <c r="AA124" s="5" t="s">
        <v>1615</v>
      </c>
      <c r="AB124" s="565">
        <v>9124</v>
      </c>
      <c r="AM124" s="5" t="s">
        <v>1612</v>
      </c>
      <c r="AN124" s="5">
        <v>461204</v>
      </c>
      <c r="AO124" s="6"/>
      <c r="BE124"/>
    </row>
    <row r="125" spans="24:57" x14ac:dyDescent="0.25">
      <c r="X125" s="570">
        <v>8998</v>
      </c>
      <c r="Y125" s="571" t="s">
        <v>1099</v>
      </c>
      <c r="Z125" s="5" t="s">
        <v>1617</v>
      </c>
      <c r="AA125" s="5" t="s">
        <v>1618</v>
      </c>
      <c r="AB125" s="565">
        <v>8714</v>
      </c>
      <c r="AM125" s="5" t="s">
        <v>1616</v>
      </c>
      <c r="AN125" s="5">
        <v>461205</v>
      </c>
      <c r="AO125" s="6"/>
      <c r="BE125"/>
    </row>
    <row r="126" spans="24:57" x14ac:dyDescent="0.25">
      <c r="X126" s="570">
        <v>8787</v>
      </c>
      <c r="Y126" s="571" t="s">
        <v>1620</v>
      </c>
      <c r="Z126" s="5" t="s">
        <v>1621</v>
      </c>
      <c r="AA126" s="5" t="s">
        <v>1622</v>
      </c>
      <c r="AB126" s="565">
        <v>8778</v>
      </c>
      <c r="AM126" s="5" t="s">
        <v>1619</v>
      </c>
      <c r="AN126" s="5">
        <v>27646</v>
      </c>
      <c r="AO126" s="6"/>
      <c r="BE126"/>
    </row>
    <row r="127" spans="24:57" x14ac:dyDescent="0.25">
      <c r="X127" s="570">
        <v>8997</v>
      </c>
      <c r="Y127" s="571" t="s">
        <v>1624</v>
      </c>
      <c r="Z127" s="5" t="s">
        <v>754</v>
      </c>
      <c r="AA127" s="5" t="s">
        <v>755</v>
      </c>
      <c r="AB127" s="565">
        <v>8927</v>
      </c>
      <c r="AM127" s="5" t="s">
        <v>1623</v>
      </c>
      <c r="AN127" s="5">
        <v>11903</v>
      </c>
      <c r="AO127" s="6"/>
      <c r="BE127"/>
    </row>
    <row r="128" spans="24:57" x14ac:dyDescent="0.25">
      <c r="X128" s="570">
        <v>8996</v>
      </c>
      <c r="Y128" s="571" t="s">
        <v>1626</v>
      </c>
      <c r="Z128" s="5" t="s">
        <v>1627</v>
      </c>
      <c r="AA128" s="5" t="s">
        <v>1628</v>
      </c>
      <c r="AB128" s="565">
        <v>8928</v>
      </c>
      <c r="AM128" s="5" t="s">
        <v>1625</v>
      </c>
      <c r="AN128" s="5">
        <v>10865</v>
      </c>
      <c r="AO128" s="6"/>
      <c r="BE128"/>
    </row>
    <row r="129" spans="24:57" x14ac:dyDescent="0.25">
      <c r="X129" s="570">
        <v>8770</v>
      </c>
      <c r="Y129" s="571" t="s">
        <v>1630</v>
      </c>
      <c r="Z129" s="5" t="s">
        <v>1631</v>
      </c>
      <c r="AA129" s="5" t="s">
        <v>1632</v>
      </c>
      <c r="AB129" s="565">
        <v>8982</v>
      </c>
      <c r="AM129" s="5" t="s">
        <v>1629</v>
      </c>
      <c r="AN129" s="5">
        <v>415312</v>
      </c>
      <c r="AO129" s="6"/>
      <c r="BE129"/>
    </row>
    <row r="130" spans="24:57" x14ac:dyDescent="0.25">
      <c r="X130" s="570">
        <v>9267</v>
      </c>
      <c r="Y130" s="571" t="s">
        <v>1634</v>
      </c>
      <c r="Z130" s="5" t="s">
        <v>1637</v>
      </c>
      <c r="AA130" s="5" t="s">
        <v>1638</v>
      </c>
      <c r="AB130" s="565">
        <v>9194</v>
      </c>
      <c r="AM130" s="5" t="s">
        <v>1633</v>
      </c>
      <c r="AN130" s="5">
        <v>11203</v>
      </c>
      <c r="AO130" s="6"/>
      <c r="BE130"/>
    </row>
    <row r="131" spans="24:57" x14ac:dyDescent="0.25">
      <c r="X131" s="570">
        <v>23946</v>
      </c>
      <c r="Y131" s="571" t="s">
        <v>1636</v>
      </c>
      <c r="Z131" s="5" t="s">
        <v>1641</v>
      </c>
      <c r="AA131" s="5" t="s">
        <v>1642</v>
      </c>
      <c r="AB131" s="565">
        <v>8898</v>
      </c>
      <c r="AM131" s="5" t="s">
        <v>1635</v>
      </c>
      <c r="AN131" s="5">
        <v>402786</v>
      </c>
      <c r="AO131" s="6"/>
      <c r="BE131"/>
    </row>
    <row r="132" spans="24:57" x14ac:dyDescent="0.25">
      <c r="X132" s="570">
        <v>9142</v>
      </c>
      <c r="Y132" s="571" t="s">
        <v>1640</v>
      </c>
      <c r="Z132" s="5" t="s">
        <v>1644</v>
      </c>
      <c r="AA132" s="5" t="s">
        <v>1645</v>
      </c>
      <c r="AB132" s="565">
        <v>9066</v>
      </c>
      <c r="AM132" s="5" t="s">
        <v>1639</v>
      </c>
      <c r="AN132" s="5">
        <v>11212</v>
      </c>
      <c r="AO132" s="6"/>
      <c r="BE132"/>
    </row>
    <row r="133" spans="24:57" x14ac:dyDescent="0.25">
      <c r="X133" s="570">
        <v>8911</v>
      </c>
      <c r="Y133" s="571" t="s">
        <v>1362</v>
      </c>
      <c r="Z133" s="5" t="s">
        <v>1648</v>
      </c>
      <c r="AA133" s="5" t="s">
        <v>1649</v>
      </c>
      <c r="AB133" s="565">
        <v>9063</v>
      </c>
      <c r="AM133" s="5" t="s">
        <v>1643</v>
      </c>
      <c r="AN133" s="5">
        <v>10129</v>
      </c>
      <c r="AO133" s="6"/>
      <c r="BE133"/>
    </row>
    <row r="134" spans="24:57" x14ac:dyDescent="0.25">
      <c r="X134" s="570">
        <v>8948</v>
      </c>
      <c r="Y134" s="571" t="s">
        <v>1647</v>
      </c>
      <c r="Z134" s="5" t="s">
        <v>1001</v>
      </c>
      <c r="AA134" s="5" t="s">
        <v>1652</v>
      </c>
      <c r="AB134" s="565">
        <v>8789</v>
      </c>
      <c r="AM134" s="5" t="s">
        <v>1646</v>
      </c>
      <c r="AN134" s="5">
        <v>415257</v>
      </c>
      <c r="AO134" s="6"/>
      <c r="BE134"/>
    </row>
    <row r="135" spans="24:57" x14ac:dyDescent="0.25">
      <c r="X135" s="570">
        <v>13074</v>
      </c>
      <c r="Y135" s="571" t="s">
        <v>1651</v>
      </c>
      <c r="Z135" s="5" t="s">
        <v>1655</v>
      </c>
      <c r="AA135" s="5" t="s">
        <v>1656</v>
      </c>
      <c r="AB135" s="565">
        <v>9304</v>
      </c>
      <c r="AM135" s="5" t="s">
        <v>1650</v>
      </c>
      <c r="AN135" s="5">
        <v>10131</v>
      </c>
      <c r="AO135" s="6"/>
      <c r="BE135"/>
    </row>
    <row r="136" spans="24:57" x14ac:dyDescent="0.25">
      <c r="X136" s="570">
        <v>8907</v>
      </c>
      <c r="Y136" s="571" t="s">
        <v>1654</v>
      </c>
      <c r="Z136" s="5" t="s">
        <v>1502</v>
      </c>
      <c r="AA136" s="5" t="s">
        <v>1659</v>
      </c>
      <c r="AB136" s="565">
        <v>9281</v>
      </c>
      <c r="AM136" s="5" t="s">
        <v>1653</v>
      </c>
      <c r="AN136" s="5">
        <v>11540</v>
      </c>
      <c r="AO136" s="6"/>
      <c r="BE136"/>
    </row>
    <row r="137" spans="24:57" x14ac:dyDescent="0.25">
      <c r="X137" s="570">
        <v>8950</v>
      </c>
      <c r="Y137" s="571" t="s">
        <v>1658</v>
      </c>
      <c r="Z137" s="5" t="s">
        <v>1662</v>
      </c>
      <c r="AA137" s="5" t="s">
        <v>1663</v>
      </c>
      <c r="AB137" s="565">
        <v>9193</v>
      </c>
      <c r="AM137" s="5" t="s">
        <v>1657</v>
      </c>
      <c r="AN137" s="5">
        <v>11541</v>
      </c>
      <c r="AO137" s="6"/>
      <c r="BE137"/>
    </row>
    <row r="138" spans="24:57" x14ac:dyDescent="0.25">
      <c r="X138" s="570">
        <v>8951</v>
      </c>
      <c r="Y138" s="571" t="s">
        <v>1661</v>
      </c>
      <c r="Z138" s="5" t="s">
        <v>5902</v>
      </c>
      <c r="AA138" s="5" t="s">
        <v>1666</v>
      </c>
      <c r="AB138" s="565">
        <v>9160</v>
      </c>
      <c r="AM138" s="5" t="s">
        <v>1660</v>
      </c>
      <c r="AN138" s="5">
        <v>12692</v>
      </c>
      <c r="AO138" s="6"/>
      <c r="BE138"/>
    </row>
    <row r="139" spans="24:57" x14ac:dyDescent="0.25">
      <c r="X139" s="570">
        <v>8952</v>
      </c>
      <c r="Y139" s="571" t="s">
        <v>1665</v>
      </c>
      <c r="Z139" s="5" t="s">
        <v>1668</v>
      </c>
      <c r="AA139" s="5" t="s">
        <v>1669</v>
      </c>
      <c r="AB139" s="565">
        <v>9108</v>
      </c>
      <c r="AM139" s="5" t="s">
        <v>1664</v>
      </c>
      <c r="AN139" s="5">
        <v>12693</v>
      </c>
      <c r="AO139" s="6"/>
      <c r="BE139"/>
    </row>
    <row r="140" spans="24:57" x14ac:dyDescent="0.25">
      <c r="X140" s="570">
        <v>9154</v>
      </c>
      <c r="Y140" s="571" t="s">
        <v>1587</v>
      </c>
      <c r="Z140" s="5" t="s">
        <v>1672</v>
      </c>
      <c r="AA140" s="5" t="s">
        <v>1673</v>
      </c>
      <c r="AB140" s="565">
        <v>9148</v>
      </c>
      <c r="AM140" s="5" t="s">
        <v>1667</v>
      </c>
      <c r="AN140" s="5">
        <v>11904</v>
      </c>
      <c r="AO140" s="6"/>
      <c r="BE140"/>
    </row>
    <row r="141" spans="24:57" x14ac:dyDescent="0.25">
      <c r="X141" s="570">
        <v>9155</v>
      </c>
      <c r="Y141" s="571" t="s">
        <v>1671</v>
      </c>
      <c r="Z141" s="5" t="s">
        <v>1675</v>
      </c>
      <c r="AA141" s="5" t="s">
        <v>1676</v>
      </c>
      <c r="AB141" s="565">
        <v>9263</v>
      </c>
      <c r="AM141" s="5" t="s">
        <v>1670</v>
      </c>
      <c r="AN141" s="5">
        <v>11905</v>
      </c>
      <c r="AO141" s="6"/>
      <c r="BE141"/>
    </row>
    <row r="142" spans="24:57" x14ac:dyDescent="0.25">
      <c r="X142" s="570">
        <v>9157</v>
      </c>
      <c r="Y142" s="571" t="s">
        <v>1674</v>
      </c>
      <c r="Z142" s="5" t="s">
        <v>1679</v>
      </c>
      <c r="AA142" s="5" t="s">
        <v>1680</v>
      </c>
      <c r="AB142" s="565">
        <v>9080</v>
      </c>
      <c r="AM142" s="5" t="s">
        <v>818</v>
      </c>
      <c r="AN142" s="5">
        <v>11938</v>
      </c>
      <c r="AO142" s="6"/>
      <c r="BE142"/>
    </row>
    <row r="143" spans="24:57" x14ac:dyDescent="0.25">
      <c r="X143" s="570">
        <v>9000</v>
      </c>
      <c r="Y143" s="571" t="s">
        <v>1678</v>
      </c>
      <c r="Z143" s="5" t="s">
        <v>1682</v>
      </c>
      <c r="AA143" s="5" t="s">
        <v>1683</v>
      </c>
      <c r="AB143" s="565">
        <v>8724</v>
      </c>
      <c r="AM143" s="5" t="s">
        <v>1677</v>
      </c>
      <c r="AN143" s="5">
        <v>11939</v>
      </c>
      <c r="AO143" s="6"/>
      <c r="BE143"/>
    </row>
    <row r="144" spans="24:57" x14ac:dyDescent="0.25">
      <c r="X144" s="570">
        <v>8981</v>
      </c>
      <c r="Y144" s="571" t="s">
        <v>787</v>
      </c>
      <c r="Z144" s="5" t="s">
        <v>1685</v>
      </c>
      <c r="AA144" s="5" t="s">
        <v>1686</v>
      </c>
      <c r="AB144" s="565">
        <v>8944</v>
      </c>
      <c r="AM144" s="5" t="s">
        <v>1681</v>
      </c>
      <c r="AN144" s="5">
        <v>28442</v>
      </c>
      <c r="AO144" s="6"/>
      <c r="BE144"/>
    </row>
    <row r="145" spans="24:57" x14ac:dyDescent="0.25">
      <c r="X145" s="570">
        <v>8982</v>
      </c>
      <c r="Y145" s="571" t="s">
        <v>1631</v>
      </c>
      <c r="Z145" s="5" t="s">
        <v>1460</v>
      </c>
      <c r="AA145" s="5" t="s">
        <v>1689</v>
      </c>
      <c r="AB145" s="565">
        <v>8863</v>
      </c>
      <c r="AM145" s="5" t="s">
        <v>1684</v>
      </c>
      <c r="AN145" s="5">
        <v>11944</v>
      </c>
      <c r="AO145" s="6"/>
      <c r="BE145"/>
    </row>
    <row r="146" spans="24:57" x14ac:dyDescent="0.25">
      <c r="X146" s="570">
        <v>9146</v>
      </c>
      <c r="Y146" s="571" t="s">
        <v>1688</v>
      </c>
      <c r="Z146" s="5" t="s">
        <v>1692</v>
      </c>
      <c r="AA146" s="5" t="s">
        <v>1693</v>
      </c>
      <c r="AB146" s="565">
        <v>8958</v>
      </c>
      <c r="AM146" s="5" t="s">
        <v>1687</v>
      </c>
      <c r="AN146" s="5">
        <v>11971</v>
      </c>
      <c r="AO146" s="6"/>
      <c r="BE146"/>
    </row>
    <row r="147" spans="24:57" x14ac:dyDescent="0.25">
      <c r="X147" s="570">
        <v>9147</v>
      </c>
      <c r="Y147" s="571" t="s">
        <v>1691</v>
      </c>
      <c r="Z147" s="5" t="s">
        <v>1696</v>
      </c>
      <c r="AA147" s="5" t="s">
        <v>1697</v>
      </c>
      <c r="AB147" s="565">
        <v>455840</v>
      </c>
      <c r="AM147" s="5" t="s">
        <v>1690</v>
      </c>
      <c r="AN147" s="5">
        <v>415400</v>
      </c>
      <c r="AO147" s="6"/>
      <c r="BE147"/>
    </row>
    <row r="148" spans="24:57" x14ac:dyDescent="0.25">
      <c r="X148" s="570">
        <v>8819</v>
      </c>
      <c r="Y148" s="571" t="s">
        <v>1695</v>
      </c>
      <c r="Z148" s="5" t="s">
        <v>1700</v>
      </c>
      <c r="AA148" s="5" t="s">
        <v>1701</v>
      </c>
      <c r="AB148" s="565">
        <v>8720</v>
      </c>
      <c r="AM148" s="5" t="s">
        <v>1694</v>
      </c>
      <c r="AN148" s="5">
        <v>11947</v>
      </c>
      <c r="AO148" s="6"/>
      <c r="BE148"/>
    </row>
    <row r="149" spans="24:57" x14ac:dyDescent="0.25">
      <c r="X149" s="570">
        <v>9175</v>
      </c>
      <c r="Y149" s="571" t="s">
        <v>1699</v>
      </c>
      <c r="Z149" s="5" t="s">
        <v>1704</v>
      </c>
      <c r="AA149" s="5" t="s">
        <v>1705</v>
      </c>
      <c r="AB149" s="565">
        <v>9003</v>
      </c>
      <c r="AM149" s="5" t="s">
        <v>1698</v>
      </c>
      <c r="AN149" s="5">
        <v>26800</v>
      </c>
      <c r="AO149" s="6"/>
      <c r="BE149"/>
    </row>
    <row r="150" spans="24:57" x14ac:dyDescent="0.25">
      <c r="X150" s="570">
        <v>9332</v>
      </c>
      <c r="Y150" s="571" t="s">
        <v>1703</v>
      </c>
      <c r="Z150" s="5" t="s">
        <v>1707</v>
      </c>
      <c r="AA150" s="5" t="s">
        <v>1708</v>
      </c>
      <c r="AB150" s="565">
        <v>9243</v>
      </c>
      <c r="AM150" s="5" t="s">
        <v>1702</v>
      </c>
      <c r="AN150" s="5">
        <v>10800</v>
      </c>
      <c r="AO150" s="6"/>
      <c r="BE150"/>
    </row>
    <row r="151" spans="24:57" x14ac:dyDescent="0.25">
      <c r="X151" s="570">
        <v>9211</v>
      </c>
      <c r="Y151" s="571" t="s">
        <v>1478</v>
      </c>
      <c r="Z151" s="5" t="s">
        <v>1710</v>
      </c>
      <c r="AA151" s="5" t="s">
        <v>1711</v>
      </c>
      <c r="AB151" s="565">
        <v>9254</v>
      </c>
      <c r="AM151" s="5" t="s">
        <v>1706</v>
      </c>
      <c r="AN151" s="5">
        <v>403007</v>
      </c>
      <c r="AO151" s="6"/>
      <c r="BE151"/>
    </row>
    <row r="152" spans="24:57" x14ac:dyDescent="0.25">
      <c r="X152" s="570">
        <v>8977</v>
      </c>
      <c r="Y152" s="571" t="s">
        <v>1420</v>
      </c>
      <c r="Z152" s="5" t="s">
        <v>1713</v>
      </c>
      <c r="AA152" s="5" t="s">
        <v>1714</v>
      </c>
      <c r="AB152" s="565">
        <v>9269</v>
      </c>
      <c r="AM152" s="5" t="s">
        <v>1709</v>
      </c>
      <c r="AN152" s="5">
        <v>10132</v>
      </c>
      <c r="AO152" s="6"/>
      <c r="BE152"/>
    </row>
    <row r="153" spans="24:57" x14ac:dyDescent="0.25">
      <c r="X153" s="570">
        <v>8976</v>
      </c>
      <c r="Y153" s="571" t="s">
        <v>1716</v>
      </c>
      <c r="Z153" s="5" t="s">
        <v>1717</v>
      </c>
      <c r="AA153" s="5" t="s">
        <v>1718</v>
      </c>
      <c r="AB153" s="565">
        <v>8965</v>
      </c>
      <c r="AM153" s="5" t="s">
        <v>1712</v>
      </c>
      <c r="AN153" s="5">
        <v>10866</v>
      </c>
      <c r="AO153" s="6"/>
      <c r="BE153"/>
    </row>
    <row r="154" spans="24:57" x14ac:dyDescent="0.25">
      <c r="X154" s="570">
        <v>8740</v>
      </c>
      <c r="Y154" s="571" t="s">
        <v>1720</v>
      </c>
      <c r="Z154" s="5" t="s">
        <v>1721</v>
      </c>
      <c r="AA154" s="5" t="s">
        <v>1722</v>
      </c>
      <c r="AB154" s="565">
        <v>8960</v>
      </c>
      <c r="AM154" s="5" t="s">
        <v>1715</v>
      </c>
      <c r="AN154" s="5">
        <v>10867</v>
      </c>
      <c r="AO154" s="6"/>
      <c r="BE154"/>
    </row>
    <row r="155" spans="24:57" x14ac:dyDescent="0.25">
      <c r="X155" s="570">
        <v>8739</v>
      </c>
      <c r="Y155" s="571" t="s">
        <v>1724</v>
      </c>
      <c r="Z155" s="5" t="s">
        <v>1725</v>
      </c>
      <c r="AA155" s="5" t="s">
        <v>1726</v>
      </c>
      <c r="AB155" s="565">
        <v>463311</v>
      </c>
      <c r="AM155" s="5" t="s">
        <v>1719</v>
      </c>
      <c r="AN155" s="5">
        <v>10868</v>
      </c>
      <c r="AO155" s="6"/>
      <c r="BE155"/>
    </row>
    <row r="156" spans="24:57" x14ac:dyDescent="0.25">
      <c r="X156" s="570">
        <v>9253</v>
      </c>
      <c r="Y156" s="571" t="s">
        <v>1410</v>
      </c>
      <c r="Z156" s="5" t="s">
        <v>1728</v>
      </c>
      <c r="AA156" s="5" t="s">
        <v>1729</v>
      </c>
      <c r="AB156" s="565">
        <v>9241</v>
      </c>
      <c r="AM156" s="5" t="s">
        <v>1723</v>
      </c>
      <c r="AN156" s="5">
        <v>26851</v>
      </c>
      <c r="AO156" s="6"/>
      <c r="BE156"/>
    </row>
    <row r="157" spans="24:57" x14ac:dyDescent="0.25">
      <c r="X157" s="570">
        <v>9177</v>
      </c>
      <c r="Y157" s="571" t="s">
        <v>1607</v>
      </c>
      <c r="Z157" s="5" t="s">
        <v>1731</v>
      </c>
      <c r="AA157" s="5" t="s">
        <v>1732</v>
      </c>
      <c r="AB157" s="565">
        <v>8914</v>
      </c>
      <c r="AM157" s="5" t="s">
        <v>1727</v>
      </c>
      <c r="AN157" s="5">
        <v>10879</v>
      </c>
      <c r="AO157" s="6"/>
      <c r="BE157"/>
    </row>
    <row r="158" spans="24:57" x14ac:dyDescent="0.25">
      <c r="X158" s="570">
        <v>9260</v>
      </c>
      <c r="Y158" s="571" t="s">
        <v>1734</v>
      </c>
      <c r="Z158" s="5" t="s">
        <v>1735</v>
      </c>
      <c r="AA158" s="5" t="s">
        <v>1736</v>
      </c>
      <c r="AB158" s="565">
        <v>9082</v>
      </c>
      <c r="AM158" s="5" t="s">
        <v>1730</v>
      </c>
      <c r="AN158" s="5">
        <v>10878</v>
      </c>
      <c r="AO158" s="6"/>
      <c r="BE158"/>
    </row>
    <row r="159" spans="24:57" x14ac:dyDescent="0.25">
      <c r="X159" s="570">
        <v>9117</v>
      </c>
      <c r="Y159" s="571" t="s">
        <v>1440</v>
      </c>
      <c r="Z159" s="5" t="s">
        <v>1295</v>
      </c>
      <c r="AA159" s="5" t="s">
        <v>1738</v>
      </c>
      <c r="AB159" s="565">
        <v>8929</v>
      </c>
      <c r="AM159" s="5" t="s">
        <v>1733</v>
      </c>
      <c r="AN159" s="5">
        <v>10869</v>
      </c>
      <c r="AO159" s="6"/>
      <c r="BE159"/>
    </row>
    <row r="160" spans="24:57" x14ac:dyDescent="0.25">
      <c r="X160" s="570">
        <v>8944</v>
      </c>
      <c r="Y160" s="571" t="s">
        <v>1685</v>
      </c>
      <c r="Z160" s="5" t="s">
        <v>1665</v>
      </c>
      <c r="AA160" s="5" t="s">
        <v>1740</v>
      </c>
      <c r="AB160" s="565">
        <v>8952</v>
      </c>
      <c r="AM160" s="5" t="s">
        <v>1737</v>
      </c>
      <c r="AN160" s="5">
        <v>10870</v>
      </c>
      <c r="AO160" s="6"/>
      <c r="BE160"/>
    </row>
    <row r="161" spans="24:57" x14ac:dyDescent="0.25">
      <c r="X161" s="570">
        <v>8945</v>
      </c>
      <c r="Y161" s="571" t="s">
        <v>1742</v>
      </c>
      <c r="Z161" s="5" t="s">
        <v>1651</v>
      </c>
      <c r="AA161" s="5" t="s">
        <v>1743</v>
      </c>
      <c r="AB161" s="565">
        <v>13074</v>
      </c>
      <c r="AM161" s="5" t="s">
        <v>1739</v>
      </c>
      <c r="AN161" s="5">
        <v>10871</v>
      </c>
      <c r="AO161" s="6"/>
      <c r="BE161"/>
    </row>
    <row r="162" spans="24:57" x14ac:dyDescent="0.25">
      <c r="X162" s="570">
        <v>8949</v>
      </c>
      <c r="Y162" s="571" t="s">
        <v>1745</v>
      </c>
      <c r="Z162" s="5" t="s">
        <v>1567</v>
      </c>
      <c r="AA162" s="5" t="s">
        <v>1746</v>
      </c>
      <c r="AB162" s="565">
        <v>9305</v>
      </c>
      <c r="AM162" s="5" t="s">
        <v>1741</v>
      </c>
      <c r="AN162" s="5">
        <v>10872</v>
      </c>
      <c r="AO162" s="6"/>
      <c r="BE162"/>
    </row>
    <row r="163" spans="24:57" x14ac:dyDescent="0.25">
      <c r="X163" s="570">
        <v>8708</v>
      </c>
      <c r="Y163" s="571" t="s">
        <v>1748</v>
      </c>
      <c r="Z163" s="5" t="s">
        <v>1749</v>
      </c>
      <c r="AA163" s="5" t="s">
        <v>1750</v>
      </c>
      <c r="AB163" s="565">
        <v>9181</v>
      </c>
      <c r="AM163" s="5" t="s">
        <v>1744</v>
      </c>
      <c r="AN163" s="5">
        <v>26788</v>
      </c>
      <c r="AO163" s="6"/>
      <c r="BE163"/>
    </row>
    <row r="164" spans="24:57" x14ac:dyDescent="0.25">
      <c r="X164" s="570">
        <v>9014</v>
      </c>
      <c r="Y164" s="571" t="s">
        <v>1752</v>
      </c>
      <c r="Z164" s="5" t="s">
        <v>1753</v>
      </c>
      <c r="AA164" s="5" t="s">
        <v>1754</v>
      </c>
      <c r="AB164" s="565">
        <v>9293</v>
      </c>
      <c r="AM164" s="5" t="s">
        <v>1747</v>
      </c>
      <c r="AN164" s="5">
        <v>10876</v>
      </c>
      <c r="AO164" s="6"/>
      <c r="BE164"/>
    </row>
    <row r="165" spans="24:57" x14ac:dyDescent="0.25">
      <c r="X165" s="570">
        <v>8731</v>
      </c>
      <c r="Y165" s="571" t="s">
        <v>1756</v>
      </c>
      <c r="Z165" s="5" t="s">
        <v>1757</v>
      </c>
      <c r="AA165" s="5" t="s">
        <v>1758</v>
      </c>
      <c r="AB165" s="565">
        <v>8842</v>
      </c>
      <c r="AM165" s="5" t="s">
        <v>1751</v>
      </c>
      <c r="AN165" s="5">
        <v>26781</v>
      </c>
      <c r="AO165" s="6"/>
      <c r="BE165"/>
    </row>
    <row r="166" spans="24:57" x14ac:dyDescent="0.25">
      <c r="X166" s="570">
        <v>8730</v>
      </c>
      <c r="Y166" s="571" t="s">
        <v>1760</v>
      </c>
      <c r="Z166" s="5" t="s">
        <v>1761</v>
      </c>
      <c r="AA166" s="5" t="s">
        <v>1762</v>
      </c>
      <c r="AB166" s="565">
        <v>13091</v>
      </c>
      <c r="AM166" s="5" t="s">
        <v>1755</v>
      </c>
      <c r="AN166" s="5">
        <v>10873</v>
      </c>
      <c r="AO166" s="6"/>
      <c r="BE166"/>
    </row>
    <row r="167" spans="24:57" x14ac:dyDescent="0.25">
      <c r="X167" s="570">
        <v>8955</v>
      </c>
      <c r="Y167" s="571" t="s">
        <v>901</v>
      </c>
      <c r="Z167" s="5" t="s">
        <v>1764</v>
      </c>
      <c r="AA167" s="5" t="s">
        <v>1765</v>
      </c>
      <c r="AB167" s="565">
        <v>8758</v>
      </c>
      <c r="AM167" s="5" t="s">
        <v>1759</v>
      </c>
      <c r="AN167" s="5">
        <v>10881</v>
      </c>
      <c r="AO167" s="6"/>
      <c r="BE167"/>
    </row>
    <row r="168" spans="24:57" x14ac:dyDescent="0.25">
      <c r="X168" s="570">
        <v>8953</v>
      </c>
      <c r="Y168" s="571" t="s">
        <v>1767</v>
      </c>
      <c r="Z168" s="5" t="s">
        <v>1768</v>
      </c>
      <c r="AA168" s="5" t="s">
        <v>1769</v>
      </c>
      <c r="AB168" s="565">
        <v>13088</v>
      </c>
      <c r="AM168" s="5" t="s">
        <v>1763</v>
      </c>
      <c r="AN168" s="5">
        <v>461207</v>
      </c>
      <c r="AO168" s="6"/>
      <c r="BE168"/>
    </row>
    <row r="169" spans="24:57" x14ac:dyDescent="0.25">
      <c r="X169" s="570">
        <v>8957</v>
      </c>
      <c r="Y169" s="571" t="s">
        <v>1771</v>
      </c>
      <c r="Z169" s="5" t="s">
        <v>1772</v>
      </c>
      <c r="AA169" s="5" t="s">
        <v>1773</v>
      </c>
      <c r="AB169" s="565">
        <v>9025</v>
      </c>
      <c r="AM169" s="5" t="s">
        <v>1766</v>
      </c>
      <c r="AN169" s="5">
        <v>12801</v>
      </c>
      <c r="AO169" s="6"/>
      <c r="BE169"/>
    </row>
    <row r="170" spans="24:57" x14ac:dyDescent="0.25">
      <c r="X170" s="570">
        <v>8958</v>
      </c>
      <c r="Y170" s="571" t="s">
        <v>1692</v>
      </c>
      <c r="Z170" s="5" t="s">
        <v>1640</v>
      </c>
      <c r="AA170" s="5" t="s">
        <v>1775</v>
      </c>
      <c r="AB170" s="565">
        <v>9142</v>
      </c>
      <c r="AM170" s="5" t="s">
        <v>1770</v>
      </c>
      <c r="AN170" s="5">
        <v>402783</v>
      </c>
      <c r="AO170" s="6"/>
      <c r="BE170"/>
    </row>
    <row r="171" spans="24:57" x14ac:dyDescent="0.25">
      <c r="X171" s="570">
        <v>8956</v>
      </c>
      <c r="Y171" s="571" t="s">
        <v>1777</v>
      </c>
      <c r="Z171" s="5" t="s">
        <v>1778</v>
      </c>
      <c r="AA171" s="5" t="s">
        <v>1779</v>
      </c>
      <c r="AB171" s="565">
        <v>9190</v>
      </c>
      <c r="AM171" s="5" t="s">
        <v>1774</v>
      </c>
      <c r="AN171" s="5">
        <v>461209</v>
      </c>
      <c r="AO171" s="6"/>
      <c r="BE171"/>
    </row>
    <row r="172" spans="24:57" x14ac:dyDescent="0.25">
      <c r="X172" s="570">
        <v>9240</v>
      </c>
      <c r="Y172" s="571" t="s">
        <v>1322</v>
      </c>
      <c r="Z172" s="5" t="s">
        <v>1431</v>
      </c>
      <c r="AA172" s="5" t="s">
        <v>1781</v>
      </c>
      <c r="AB172" s="565">
        <v>8796</v>
      </c>
      <c r="AM172" s="5" t="s">
        <v>1776</v>
      </c>
      <c r="AN172" s="5">
        <v>461208</v>
      </c>
      <c r="AO172" s="6"/>
      <c r="BE172"/>
    </row>
    <row r="173" spans="24:57" x14ac:dyDescent="0.25">
      <c r="X173" s="570">
        <v>8967</v>
      </c>
      <c r="Y173" s="571" t="s">
        <v>1783</v>
      </c>
      <c r="Z173" s="5" t="s">
        <v>1784</v>
      </c>
      <c r="AA173" s="5" t="s">
        <v>1785</v>
      </c>
      <c r="AB173" s="565">
        <v>9088</v>
      </c>
      <c r="AM173" s="5" t="s">
        <v>1780</v>
      </c>
      <c r="AN173" s="5">
        <v>461212</v>
      </c>
      <c r="AO173" s="6"/>
      <c r="BE173"/>
    </row>
    <row r="174" spans="24:57" x14ac:dyDescent="0.25">
      <c r="X174" s="570">
        <v>9280</v>
      </c>
      <c r="Y174" s="571" t="s">
        <v>1787</v>
      </c>
      <c r="Z174" s="5" t="s">
        <v>1610</v>
      </c>
      <c r="AA174" s="5" t="s">
        <v>1788</v>
      </c>
      <c r="AB174" s="565">
        <v>9189</v>
      </c>
      <c r="AM174" s="5" t="s">
        <v>1782</v>
      </c>
      <c r="AN174" s="5">
        <v>402955</v>
      </c>
      <c r="AO174" s="6"/>
      <c r="BE174"/>
    </row>
    <row r="175" spans="24:57" x14ac:dyDescent="0.25">
      <c r="X175" s="570">
        <v>9173</v>
      </c>
      <c r="Y175" s="571" t="s">
        <v>1790</v>
      </c>
      <c r="Z175" s="5" t="s">
        <v>1791</v>
      </c>
      <c r="AA175" s="5" t="s">
        <v>1792</v>
      </c>
      <c r="AB175" s="565">
        <v>9292</v>
      </c>
      <c r="AM175" s="5" t="s">
        <v>1786</v>
      </c>
      <c r="AN175" s="5">
        <v>28296</v>
      </c>
      <c r="AO175" s="6"/>
      <c r="BE175"/>
    </row>
    <row r="176" spans="24:57" x14ac:dyDescent="0.25">
      <c r="X176" s="570">
        <v>9219</v>
      </c>
      <c r="Y176" s="571" t="s">
        <v>1794</v>
      </c>
      <c r="Z176" s="5" t="s">
        <v>1795</v>
      </c>
      <c r="AA176" s="5" t="s">
        <v>1796</v>
      </c>
      <c r="AB176" s="565">
        <v>9196</v>
      </c>
      <c r="AM176" s="5" t="s">
        <v>1789</v>
      </c>
      <c r="AN176" s="5">
        <v>461213</v>
      </c>
      <c r="AO176" s="6"/>
      <c r="BE176"/>
    </row>
    <row r="177" spans="24:57" x14ac:dyDescent="0.25">
      <c r="X177" s="570">
        <v>9220</v>
      </c>
      <c r="Y177" s="571" t="s">
        <v>1798</v>
      </c>
      <c r="Z177" s="5" t="s">
        <v>1799</v>
      </c>
      <c r="AA177" s="5" t="s">
        <v>1800</v>
      </c>
      <c r="AB177" s="565">
        <v>8900</v>
      </c>
      <c r="AM177" s="5" t="s">
        <v>1793</v>
      </c>
      <c r="AN177" s="5">
        <v>461560</v>
      </c>
      <c r="AO177" s="6"/>
      <c r="BE177"/>
    </row>
    <row r="178" spans="24:57" x14ac:dyDescent="0.25">
      <c r="X178" s="570">
        <v>9121</v>
      </c>
      <c r="Y178" s="571" t="s">
        <v>1802</v>
      </c>
      <c r="Z178" s="5" t="s">
        <v>1803</v>
      </c>
      <c r="AA178" s="5" t="s">
        <v>1804</v>
      </c>
      <c r="AB178" s="565">
        <v>9098</v>
      </c>
      <c r="AM178" s="5" t="s">
        <v>1797</v>
      </c>
      <c r="AN178" s="5">
        <v>461215</v>
      </c>
      <c r="AO178" s="6"/>
      <c r="BE178"/>
    </row>
    <row r="179" spans="24:57" x14ac:dyDescent="0.25">
      <c r="X179" s="570">
        <v>9122</v>
      </c>
      <c r="Y179" s="571" t="s">
        <v>1467</v>
      </c>
      <c r="Z179" s="5" t="s">
        <v>1806</v>
      </c>
      <c r="AA179" s="5" t="s">
        <v>1807</v>
      </c>
      <c r="AB179" s="565">
        <v>9255</v>
      </c>
      <c r="AM179" s="5" t="s">
        <v>1801</v>
      </c>
      <c r="AN179" s="5">
        <v>449071</v>
      </c>
      <c r="AO179" s="6"/>
      <c r="BE179"/>
    </row>
    <row r="180" spans="24:57" x14ac:dyDescent="0.25">
      <c r="X180" s="570">
        <v>8802</v>
      </c>
      <c r="Y180" s="571" t="s">
        <v>1809</v>
      </c>
      <c r="Z180" s="5" t="s">
        <v>1810</v>
      </c>
      <c r="AA180" s="5" t="s">
        <v>1811</v>
      </c>
      <c r="AB180" s="565">
        <v>9252</v>
      </c>
      <c r="AM180" s="5" t="s">
        <v>1805</v>
      </c>
      <c r="AN180" s="5">
        <v>10836</v>
      </c>
      <c r="AO180" s="6"/>
      <c r="BE180"/>
    </row>
    <row r="181" spans="24:57" x14ac:dyDescent="0.25">
      <c r="X181" s="570">
        <v>8806</v>
      </c>
      <c r="Y181" s="571" t="s">
        <v>1813</v>
      </c>
      <c r="Z181" s="5" t="s">
        <v>1814</v>
      </c>
      <c r="AA181" s="5" t="s">
        <v>1815</v>
      </c>
      <c r="AB181" s="565">
        <v>8879</v>
      </c>
      <c r="AM181" s="5" t="s">
        <v>1808</v>
      </c>
      <c r="AN181" s="5">
        <v>10838</v>
      </c>
      <c r="AO181" s="6"/>
      <c r="BE181"/>
    </row>
    <row r="182" spans="24:57" x14ac:dyDescent="0.25">
      <c r="X182" s="570">
        <v>8803</v>
      </c>
      <c r="Y182" s="571" t="s">
        <v>5900</v>
      </c>
      <c r="Z182" s="5" t="s">
        <v>1817</v>
      </c>
      <c r="AA182" s="5" t="s">
        <v>1818</v>
      </c>
      <c r="AB182" s="565">
        <v>28265</v>
      </c>
      <c r="AM182" s="5" t="s">
        <v>1812</v>
      </c>
      <c r="AN182" s="5">
        <v>10840</v>
      </c>
      <c r="AO182" s="6"/>
      <c r="BE182"/>
    </row>
    <row r="183" spans="24:57" x14ac:dyDescent="0.25">
      <c r="X183" s="570">
        <v>8805</v>
      </c>
      <c r="Y183" s="571" t="s">
        <v>1820</v>
      </c>
      <c r="Z183" s="5" t="s">
        <v>1821</v>
      </c>
      <c r="AA183" s="5" t="s">
        <v>1822</v>
      </c>
      <c r="AB183" s="565">
        <v>8757</v>
      </c>
      <c r="AM183" s="5" t="s">
        <v>1816</v>
      </c>
      <c r="AN183" s="5">
        <v>11951</v>
      </c>
      <c r="AO183" s="6"/>
      <c r="BE183"/>
    </row>
    <row r="184" spans="24:57" x14ac:dyDescent="0.25">
      <c r="X184" s="570">
        <v>8801</v>
      </c>
      <c r="Y184" s="571" t="s">
        <v>1152</v>
      </c>
      <c r="Z184" s="5" t="s">
        <v>1824</v>
      </c>
      <c r="AA184" s="5" t="s">
        <v>1825</v>
      </c>
      <c r="AB184" s="565">
        <v>9105</v>
      </c>
      <c r="AM184" s="5" t="s">
        <v>1819</v>
      </c>
      <c r="AN184" s="5">
        <v>11952</v>
      </c>
      <c r="AO184" s="6"/>
      <c r="BE184"/>
    </row>
    <row r="185" spans="24:57" x14ac:dyDescent="0.25">
      <c r="X185" s="570">
        <v>8822</v>
      </c>
      <c r="Y185" s="571" t="s">
        <v>1057</v>
      </c>
      <c r="Z185" s="5" t="s">
        <v>1634</v>
      </c>
      <c r="AA185" s="5" t="s">
        <v>1827</v>
      </c>
      <c r="AB185" s="565">
        <v>9267</v>
      </c>
      <c r="AM185" s="5" t="s">
        <v>1823</v>
      </c>
      <c r="AN185" s="5">
        <v>11237</v>
      </c>
      <c r="AO185" s="6"/>
      <c r="BE185"/>
    </row>
    <row r="186" spans="24:57" x14ac:dyDescent="0.25">
      <c r="X186" s="570">
        <v>22856</v>
      </c>
      <c r="Y186" s="571" t="s">
        <v>1829</v>
      </c>
      <c r="Z186" s="5" t="s">
        <v>1830</v>
      </c>
      <c r="AA186" s="5" t="s">
        <v>1831</v>
      </c>
      <c r="AB186" s="565">
        <v>8891</v>
      </c>
      <c r="AM186" s="5" t="s">
        <v>1826</v>
      </c>
      <c r="AN186" s="5">
        <v>11247</v>
      </c>
      <c r="AO186" s="6"/>
      <c r="BE186"/>
    </row>
    <row r="187" spans="24:57" x14ac:dyDescent="0.25">
      <c r="X187" s="570">
        <v>8715</v>
      </c>
      <c r="Y187" s="571" t="s">
        <v>1833</v>
      </c>
      <c r="Z187" s="5" t="s">
        <v>1299</v>
      </c>
      <c r="AA187" s="5" t="s">
        <v>1834</v>
      </c>
      <c r="AB187" s="565">
        <v>8800</v>
      </c>
      <c r="AM187" s="5" t="s">
        <v>1828</v>
      </c>
      <c r="AN187" s="5">
        <v>28451</v>
      </c>
      <c r="AO187" s="6"/>
      <c r="BE187"/>
    </row>
    <row r="188" spans="24:57" x14ac:dyDescent="0.25">
      <c r="X188" s="570">
        <v>8714</v>
      </c>
      <c r="Y188" s="571" t="s">
        <v>1617</v>
      </c>
      <c r="Z188" s="5" t="s">
        <v>1836</v>
      </c>
      <c r="AA188" s="5" t="s">
        <v>1837</v>
      </c>
      <c r="AB188" s="565">
        <v>9180</v>
      </c>
      <c r="AM188" s="5" t="s">
        <v>1832</v>
      </c>
      <c r="AN188" s="5">
        <v>28445</v>
      </c>
      <c r="AO188" s="6"/>
      <c r="BE188"/>
    </row>
    <row r="189" spans="24:57" x14ac:dyDescent="0.25">
      <c r="X189" s="570">
        <v>8716</v>
      </c>
      <c r="Y189" s="571" t="s">
        <v>1839</v>
      </c>
      <c r="Z189" s="5" t="s">
        <v>1840</v>
      </c>
      <c r="AA189" s="5" t="s">
        <v>1841</v>
      </c>
      <c r="AB189" s="565">
        <v>8999</v>
      </c>
      <c r="AM189" s="5" t="s">
        <v>1835</v>
      </c>
      <c r="AN189" s="5">
        <v>461214</v>
      </c>
      <c r="AO189" s="6"/>
      <c r="BE189"/>
    </row>
    <row r="190" spans="24:57" x14ac:dyDescent="0.25">
      <c r="X190" s="570">
        <v>8713</v>
      </c>
      <c r="Y190" s="571" t="s">
        <v>1843</v>
      </c>
      <c r="Z190" s="5" t="s">
        <v>1844</v>
      </c>
      <c r="AA190" s="5" t="s">
        <v>1845</v>
      </c>
      <c r="AB190" s="565">
        <v>9103</v>
      </c>
      <c r="AM190" s="5" t="s">
        <v>1838</v>
      </c>
      <c r="AN190" s="5">
        <v>10841</v>
      </c>
      <c r="AO190" s="6"/>
      <c r="BE190"/>
    </row>
    <row r="191" spans="24:57" x14ac:dyDescent="0.25">
      <c r="X191" s="570">
        <v>9064</v>
      </c>
      <c r="Y191" s="571" t="s">
        <v>1847</v>
      </c>
      <c r="Z191" s="5" t="s">
        <v>1848</v>
      </c>
      <c r="AA191" s="5" t="s">
        <v>1849</v>
      </c>
      <c r="AB191" s="565">
        <v>9033</v>
      </c>
      <c r="AM191" s="5" t="s">
        <v>1842</v>
      </c>
      <c r="AN191" s="5">
        <v>10842</v>
      </c>
      <c r="AO191" s="6"/>
      <c r="BE191"/>
    </row>
    <row r="192" spans="24:57" x14ac:dyDescent="0.25">
      <c r="X192" s="570">
        <v>9065</v>
      </c>
      <c r="Y192" s="571" t="s">
        <v>1851</v>
      </c>
      <c r="Z192" s="5" t="s">
        <v>1852</v>
      </c>
      <c r="AA192" s="5" t="s">
        <v>1853</v>
      </c>
      <c r="AB192" s="565">
        <v>9152</v>
      </c>
      <c r="AM192" s="5" t="s">
        <v>1846</v>
      </c>
      <c r="AN192" s="5">
        <v>12312</v>
      </c>
      <c r="AO192" s="6"/>
      <c r="BE192"/>
    </row>
    <row r="193" spans="24:57" x14ac:dyDescent="0.25">
      <c r="X193" s="570">
        <v>9066</v>
      </c>
      <c r="Y193" s="571" t="s">
        <v>1644</v>
      </c>
      <c r="Z193" s="5" t="s">
        <v>1508</v>
      </c>
      <c r="AA193" s="5" t="s">
        <v>1855</v>
      </c>
      <c r="AB193" s="565">
        <v>9174</v>
      </c>
      <c r="AM193" s="5" t="s">
        <v>1850</v>
      </c>
      <c r="AN193" s="5">
        <v>12313</v>
      </c>
      <c r="AO193" s="6"/>
      <c r="BE193"/>
    </row>
    <row r="194" spans="24:57" x14ac:dyDescent="0.25">
      <c r="X194" s="570">
        <v>447494</v>
      </c>
      <c r="Y194" s="571" t="s">
        <v>1857</v>
      </c>
      <c r="Z194" s="5" t="s">
        <v>1210</v>
      </c>
      <c r="AA194" s="5" t="s">
        <v>1860</v>
      </c>
      <c r="AB194" s="565">
        <v>9095</v>
      </c>
      <c r="AM194" s="5" t="s">
        <v>1854</v>
      </c>
      <c r="AN194" s="5">
        <v>27650</v>
      </c>
      <c r="AO194" s="6"/>
      <c r="BE194"/>
    </row>
    <row r="195" spans="24:57" x14ac:dyDescent="0.25">
      <c r="X195" s="570">
        <v>9257</v>
      </c>
      <c r="Y195" s="571" t="s">
        <v>1859</v>
      </c>
      <c r="Z195" s="5" t="s">
        <v>1752</v>
      </c>
      <c r="AA195" s="5" t="s">
        <v>1863</v>
      </c>
      <c r="AB195" s="565">
        <v>9014</v>
      </c>
      <c r="AM195" s="5" t="s">
        <v>1856</v>
      </c>
      <c r="AN195" s="5">
        <v>10883</v>
      </c>
      <c r="AO195" s="6"/>
      <c r="BE195"/>
    </row>
    <row r="196" spans="24:57" x14ac:dyDescent="0.25">
      <c r="X196" s="570">
        <v>8824</v>
      </c>
      <c r="Y196" s="571" t="s">
        <v>1862</v>
      </c>
      <c r="Z196" s="5" t="s">
        <v>1866</v>
      </c>
      <c r="AA196" s="5" t="s">
        <v>1867</v>
      </c>
      <c r="AB196" s="565">
        <v>8807</v>
      </c>
      <c r="AM196" s="5" t="s">
        <v>1858</v>
      </c>
      <c r="AN196" s="5">
        <v>10884</v>
      </c>
      <c r="AO196" s="6"/>
      <c r="BE196"/>
    </row>
    <row r="197" spans="24:57" x14ac:dyDescent="0.25">
      <c r="X197" s="570">
        <v>9298</v>
      </c>
      <c r="Y197" s="571" t="s">
        <v>1865</v>
      </c>
      <c r="Z197" s="5" t="s">
        <v>1543</v>
      </c>
      <c r="AA197" s="5" t="s">
        <v>1870</v>
      </c>
      <c r="AB197" s="565">
        <v>9008</v>
      </c>
      <c r="AM197" s="5" t="s">
        <v>1861</v>
      </c>
      <c r="AN197" s="5">
        <v>402823</v>
      </c>
      <c r="AO197" s="6"/>
      <c r="BE197"/>
    </row>
    <row r="198" spans="24:57" x14ac:dyDescent="0.25">
      <c r="X198" s="570">
        <v>9135</v>
      </c>
      <c r="Y198" s="571" t="s">
        <v>1869</v>
      </c>
      <c r="Z198" s="5" t="s">
        <v>1873</v>
      </c>
      <c r="AA198" s="5" t="s">
        <v>1874</v>
      </c>
      <c r="AB198" s="565">
        <v>9131</v>
      </c>
      <c r="AM198" s="5" t="s">
        <v>1864</v>
      </c>
      <c r="AN198" s="5">
        <v>10408</v>
      </c>
      <c r="AO198" s="6"/>
      <c r="BE198"/>
    </row>
    <row r="199" spans="24:57" x14ac:dyDescent="0.25">
      <c r="X199" s="570">
        <v>9133</v>
      </c>
      <c r="Y199" s="571" t="s">
        <v>1872</v>
      </c>
      <c r="Z199" s="5" t="s">
        <v>1313</v>
      </c>
      <c r="AA199" s="5" t="s">
        <v>1876</v>
      </c>
      <c r="AB199" s="565">
        <v>8728</v>
      </c>
      <c r="AM199" s="5" t="s">
        <v>1868</v>
      </c>
      <c r="AN199" s="5">
        <v>22952</v>
      </c>
      <c r="AO199" s="6"/>
      <c r="BE199"/>
    </row>
    <row r="200" spans="24:57" x14ac:dyDescent="0.25">
      <c r="X200" s="570">
        <v>8786</v>
      </c>
      <c r="Y200" s="571" t="s">
        <v>1279</v>
      </c>
      <c r="Z200" s="5" t="s">
        <v>1879</v>
      </c>
      <c r="AA200" s="5" t="s">
        <v>1880</v>
      </c>
      <c r="AB200" s="565">
        <v>8962</v>
      </c>
      <c r="AM200" s="5" t="s">
        <v>1871</v>
      </c>
      <c r="AN200" s="5">
        <v>10409</v>
      </c>
      <c r="AO200" s="6"/>
      <c r="BE200"/>
    </row>
    <row r="201" spans="24:57" x14ac:dyDescent="0.25">
      <c r="X201" s="570">
        <v>415385</v>
      </c>
      <c r="Y201" s="571" t="s">
        <v>1878</v>
      </c>
      <c r="Z201" s="5" t="s">
        <v>1308</v>
      </c>
      <c r="AA201" s="5" t="s">
        <v>1882</v>
      </c>
      <c r="AB201" s="565">
        <v>8729</v>
      </c>
      <c r="AM201" s="5" t="s">
        <v>1875</v>
      </c>
      <c r="AN201" s="5">
        <v>11545</v>
      </c>
      <c r="AO201" s="6"/>
      <c r="BE201"/>
    </row>
    <row r="202" spans="24:57" x14ac:dyDescent="0.25">
      <c r="X202" s="570">
        <v>8833</v>
      </c>
      <c r="Y202" s="571" t="s">
        <v>1391</v>
      </c>
      <c r="Z202" s="5" t="s">
        <v>1884</v>
      </c>
      <c r="AA202" s="5" t="s">
        <v>1885</v>
      </c>
      <c r="AB202" s="565">
        <v>8922</v>
      </c>
      <c r="AM202" s="5" t="s">
        <v>1877</v>
      </c>
      <c r="AN202" s="5">
        <v>11544</v>
      </c>
      <c r="AO202" s="6"/>
      <c r="BE202"/>
    </row>
    <row r="203" spans="24:57" x14ac:dyDescent="0.25">
      <c r="X203" s="570">
        <v>9152</v>
      </c>
      <c r="Y203" s="571" t="s">
        <v>1852</v>
      </c>
      <c r="Z203" s="5" t="s">
        <v>1402</v>
      </c>
      <c r="AA203" s="5" t="s">
        <v>1888</v>
      </c>
      <c r="AB203" s="565">
        <v>8916</v>
      </c>
      <c r="AM203" s="5" t="s">
        <v>1881</v>
      </c>
      <c r="AN203" s="5">
        <v>455504</v>
      </c>
      <c r="AO203" s="6"/>
      <c r="BE203"/>
    </row>
    <row r="204" spans="24:57" x14ac:dyDescent="0.25">
      <c r="X204" s="570">
        <v>9153</v>
      </c>
      <c r="Y204" s="571" t="s">
        <v>1887</v>
      </c>
      <c r="Z204" s="5" t="s">
        <v>1260</v>
      </c>
      <c r="AA204" s="5" t="s">
        <v>1890</v>
      </c>
      <c r="AB204" s="565">
        <v>8706</v>
      </c>
      <c r="AM204" s="5" t="s">
        <v>1883</v>
      </c>
      <c r="AN204" s="5">
        <v>402932</v>
      </c>
      <c r="AO204" s="6"/>
      <c r="BE204"/>
    </row>
    <row r="205" spans="24:57" x14ac:dyDescent="0.25">
      <c r="X205" s="570">
        <v>8974</v>
      </c>
      <c r="Y205" s="571" t="s">
        <v>1296</v>
      </c>
      <c r="Z205" s="5" t="s">
        <v>1893</v>
      </c>
      <c r="AA205" s="5" t="s">
        <v>1894</v>
      </c>
      <c r="AB205" s="565">
        <v>8816</v>
      </c>
      <c r="AM205" s="5" t="s">
        <v>1886</v>
      </c>
      <c r="AN205" s="5">
        <v>12637</v>
      </c>
      <c r="AO205" s="6"/>
      <c r="BE205"/>
    </row>
    <row r="206" spans="24:57" x14ac:dyDescent="0.25">
      <c r="X206" s="570">
        <v>8769</v>
      </c>
      <c r="Y206" s="571" t="s">
        <v>1892</v>
      </c>
      <c r="Z206" s="5" t="s">
        <v>1558</v>
      </c>
      <c r="AA206" s="5" t="s">
        <v>1897</v>
      </c>
      <c r="AB206" s="565">
        <v>8813</v>
      </c>
      <c r="AM206" s="5" t="s">
        <v>1889</v>
      </c>
      <c r="AN206" s="5">
        <v>11825</v>
      </c>
      <c r="AO206" s="6"/>
      <c r="BE206"/>
    </row>
    <row r="207" spans="24:57" x14ac:dyDescent="0.25">
      <c r="X207" s="570">
        <v>9178</v>
      </c>
      <c r="Y207" s="571" t="s">
        <v>1896</v>
      </c>
      <c r="Z207" s="5" t="s">
        <v>1345</v>
      </c>
      <c r="AA207" s="5" t="s">
        <v>1899</v>
      </c>
      <c r="AB207" s="565">
        <v>8765</v>
      </c>
      <c r="AM207" s="5" t="s">
        <v>1891</v>
      </c>
      <c r="AN207" s="5">
        <v>12695</v>
      </c>
      <c r="AO207" s="6"/>
      <c r="BE207"/>
    </row>
    <row r="208" spans="24:57" x14ac:dyDescent="0.25">
      <c r="X208" s="570">
        <v>9179</v>
      </c>
      <c r="Y208" s="571" t="s">
        <v>1463</v>
      </c>
      <c r="Z208" s="5" t="s">
        <v>1902</v>
      </c>
      <c r="AA208" s="5" t="s">
        <v>1903</v>
      </c>
      <c r="AB208" s="565">
        <v>9319</v>
      </c>
      <c r="AM208" s="5" t="s">
        <v>1895</v>
      </c>
      <c r="AN208" s="5">
        <v>11898</v>
      </c>
      <c r="AO208" s="6"/>
      <c r="BE208"/>
    </row>
    <row r="209" spans="24:57" x14ac:dyDescent="0.25">
      <c r="X209" s="570">
        <v>13134</v>
      </c>
      <c r="Y209" s="571" t="s">
        <v>1901</v>
      </c>
      <c r="Z209" s="5" t="s">
        <v>1271</v>
      </c>
      <c r="AA209" s="5" t="s">
        <v>1905</v>
      </c>
      <c r="AB209" s="565">
        <v>8742</v>
      </c>
      <c r="AM209" s="5" t="s">
        <v>1898</v>
      </c>
      <c r="AN209" s="5">
        <v>461218</v>
      </c>
      <c r="AO209" s="6"/>
      <c r="BE209"/>
    </row>
    <row r="210" spans="24:57" x14ac:dyDescent="0.25">
      <c r="X210" s="570">
        <v>8897</v>
      </c>
      <c r="Y210" s="571" t="s">
        <v>1553</v>
      </c>
      <c r="Z210" s="5" t="s">
        <v>1908</v>
      </c>
      <c r="AA210" s="5" t="s">
        <v>1909</v>
      </c>
      <c r="AB210" s="565">
        <v>8835</v>
      </c>
      <c r="AM210" s="5" t="s">
        <v>1900</v>
      </c>
      <c r="AN210" s="5">
        <v>461217</v>
      </c>
      <c r="AO210" s="6"/>
      <c r="BE210"/>
    </row>
    <row r="211" spans="24:57" x14ac:dyDescent="0.25">
      <c r="X211" s="570">
        <v>9011</v>
      </c>
      <c r="Y211" s="571" t="s">
        <v>1907</v>
      </c>
      <c r="Z211" s="5" t="s">
        <v>1439</v>
      </c>
      <c r="AA211" s="5" t="s">
        <v>1911</v>
      </c>
      <c r="AB211" s="565">
        <v>8734</v>
      </c>
      <c r="AM211" s="5" t="s">
        <v>1904</v>
      </c>
      <c r="AN211" s="5">
        <v>461216</v>
      </c>
      <c r="AO211" s="6"/>
      <c r="BE211"/>
    </row>
    <row r="212" spans="24:57" x14ac:dyDescent="0.25">
      <c r="X212" s="570">
        <v>9144</v>
      </c>
      <c r="Y212" s="571" t="s">
        <v>1568</v>
      </c>
      <c r="Z212" s="5" t="s">
        <v>1240</v>
      </c>
      <c r="AA212" s="5" t="s">
        <v>1913</v>
      </c>
      <c r="AB212" s="565">
        <v>8749</v>
      </c>
      <c r="AM212" s="5" t="s">
        <v>1906</v>
      </c>
      <c r="AN212" s="5">
        <v>11250</v>
      </c>
      <c r="AO212" s="6"/>
      <c r="BE212"/>
    </row>
    <row r="213" spans="24:57" x14ac:dyDescent="0.25">
      <c r="X213" s="570">
        <v>9204</v>
      </c>
      <c r="Y213" s="571" t="s">
        <v>1564</v>
      </c>
      <c r="Z213" s="5" t="s">
        <v>1748</v>
      </c>
      <c r="AA213" s="5" t="s">
        <v>1050</v>
      </c>
      <c r="AB213" s="565">
        <v>8708</v>
      </c>
      <c r="AM213" s="5" t="s">
        <v>1910</v>
      </c>
      <c r="AN213" s="5">
        <v>403071</v>
      </c>
      <c r="AO213" s="6"/>
      <c r="BE213"/>
    </row>
    <row r="214" spans="24:57" x14ac:dyDescent="0.25">
      <c r="X214" s="570">
        <v>22883</v>
      </c>
      <c r="Y214" s="571" t="s">
        <v>1915</v>
      </c>
      <c r="Z214" s="5" t="s">
        <v>1917</v>
      </c>
      <c r="AA214" s="5" t="s">
        <v>1918</v>
      </c>
      <c r="AB214" s="565">
        <v>9287</v>
      </c>
      <c r="AM214" s="5" t="s">
        <v>1912</v>
      </c>
      <c r="AN214" s="5">
        <v>10892</v>
      </c>
      <c r="AO214" s="6"/>
      <c r="BE214"/>
    </row>
    <row r="215" spans="24:57" x14ac:dyDescent="0.25">
      <c r="X215" s="570">
        <v>9128</v>
      </c>
      <c r="Y215" s="571" t="s">
        <v>1509</v>
      </c>
      <c r="Z215" s="5" t="s">
        <v>1820</v>
      </c>
      <c r="AA215" s="5" t="s">
        <v>1920</v>
      </c>
      <c r="AB215" s="565">
        <v>8805</v>
      </c>
      <c r="AM215" s="5" t="s">
        <v>1914</v>
      </c>
      <c r="AN215" s="5">
        <v>10885</v>
      </c>
      <c r="AO215" s="6"/>
      <c r="BE215"/>
    </row>
    <row r="216" spans="24:57" x14ac:dyDescent="0.25">
      <c r="X216" s="570">
        <v>9127</v>
      </c>
      <c r="Y216" s="571" t="s">
        <v>1282</v>
      </c>
      <c r="Z216" s="5" t="s">
        <v>1742</v>
      </c>
      <c r="AA216" s="5" t="s">
        <v>1923</v>
      </c>
      <c r="AB216" s="565">
        <v>8945</v>
      </c>
      <c r="AM216" s="5" t="s">
        <v>1916</v>
      </c>
      <c r="AN216" s="5">
        <v>10887</v>
      </c>
      <c r="AO216" s="6"/>
      <c r="BE216"/>
    </row>
    <row r="217" spans="24:57" x14ac:dyDescent="0.25">
      <c r="X217" s="570">
        <v>9126</v>
      </c>
      <c r="Y217" s="571" t="s">
        <v>1922</v>
      </c>
      <c r="Z217" s="5" t="s">
        <v>1892</v>
      </c>
      <c r="AA217" s="5" t="s">
        <v>1926</v>
      </c>
      <c r="AB217" s="565">
        <v>8769</v>
      </c>
      <c r="AM217" s="5" t="s">
        <v>1919</v>
      </c>
      <c r="AN217" s="5">
        <v>10888</v>
      </c>
      <c r="AO217" s="6"/>
      <c r="BE217"/>
    </row>
    <row r="218" spans="24:57" x14ac:dyDescent="0.25">
      <c r="X218" s="570">
        <v>9251</v>
      </c>
      <c r="Y218" s="571" t="s">
        <v>1925</v>
      </c>
      <c r="Z218" s="5" t="s">
        <v>1928</v>
      </c>
      <c r="AA218" s="5" t="s">
        <v>1929</v>
      </c>
      <c r="AB218" s="565">
        <v>9107</v>
      </c>
      <c r="AM218" s="5" t="s">
        <v>1921</v>
      </c>
      <c r="AN218" s="5">
        <v>10889</v>
      </c>
      <c r="AO218" s="6"/>
      <c r="BE218"/>
    </row>
    <row r="219" spans="24:57" x14ac:dyDescent="0.25">
      <c r="X219" s="570">
        <v>9201</v>
      </c>
      <c r="Y219" s="571" t="s">
        <v>1327</v>
      </c>
      <c r="Z219" s="5" t="s">
        <v>1540</v>
      </c>
      <c r="AA219" s="5" t="s">
        <v>1932</v>
      </c>
      <c r="AB219" s="565">
        <v>9010</v>
      </c>
      <c r="AM219" s="5" t="s">
        <v>1924</v>
      </c>
      <c r="AN219" s="5">
        <v>23242</v>
      </c>
      <c r="AO219" s="6"/>
      <c r="BE219"/>
    </row>
    <row r="220" spans="24:57" x14ac:dyDescent="0.25">
      <c r="X220" s="570">
        <v>9013</v>
      </c>
      <c r="Y220" s="571" t="s">
        <v>1931</v>
      </c>
      <c r="Z220" s="5" t="s">
        <v>1934</v>
      </c>
      <c r="AA220" s="5" t="s">
        <v>1935</v>
      </c>
      <c r="AB220" s="565">
        <v>8885</v>
      </c>
      <c r="AM220" s="5" t="s">
        <v>1927</v>
      </c>
      <c r="AN220" s="5">
        <v>10893</v>
      </c>
      <c r="AO220" s="6"/>
      <c r="BE220"/>
    </row>
    <row r="221" spans="24:57" x14ac:dyDescent="0.25">
      <c r="X221" s="570">
        <v>9108</v>
      </c>
      <c r="Y221" s="571" t="s">
        <v>1668</v>
      </c>
      <c r="Z221" s="5" t="s">
        <v>1938</v>
      </c>
      <c r="AA221" s="5" t="s">
        <v>1939</v>
      </c>
      <c r="AB221" s="565">
        <v>9242</v>
      </c>
      <c r="AM221" s="5" t="s">
        <v>1930</v>
      </c>
      <c r="AN221" s="5">
        <v>10894</v>
      </c>
      <c r="AO221" s="6"/>
      <c r="BE221"/>
    </row>
    <row r="222" spans="24:57" x14ac:dyDescent="0.25">
      <c r="X222" s="570">
        <v>9109</v>
      </c>
      <c r="Y222" s="571" t="s">
        <v>1937</v>
      </c>
      <c r="Z222" s="5" t="s">
        <v>1944</v>
      </c>
      <c r="AA222" s="5" t="s">
        <v>1945</v>
      </c>
      <c r="AB222" s="565">
        <v>8777</v>
      </c>
      <c r="AM222" s="5" t="s">
        <v>1933</v>
      </c>
      <c r="AN222" s="5">
        <v>26777</v>
      </c>
      <c r="AO222" s="6"/>
      <c r="BE222"/>
    </row>
    <row r="223" spans="24:57" x14ac:dyDescent="0.25">
      <c r="X223" s="570">
        <v>9110</v>
      </c>
      <c r="Y223" s="571" t="s">
        <v>1941</v>
      </c>
      <c r="Z223" s="5" t="s">
        <v>1948</v>
      </c>
      <c r="AA223" s="5" t="s">
        <v>1949</v>
      </c>
      <c r="AB223" s="565">
        <v>8718</v>
      </c>
      <c r="AM223" s="5" t="s">
        <v>1936</v>
      </c>
      <c r="AN223" s="5">
        <v>28454</v>
      </c>
      <c r="AO223" s="6"/>
      <c r="BE223"/>
    </row>
    <row r="224" spans="24:57" x14ac:dyDescent="0.25">
      <c r="X224" s="570">
        <v>8810</v>
      </c>
      <c r="Y224" s="571" t="s">
        <v>1943</v>
      </c>
      <c r="Z224" s="5" t="s">
        <v>1783</v>
      </c>
      <c r="AA224" s="5" t="s">
        <v>1952</v>
      </c>
      <c r="AB224" s="565">
        <v>8967</v>
      </c>
      <c r="AM224" s="5" t="s">
        <v>1940</v>
      </c>
      <c r="AN224" s="5">
        <v>28361</v>
      </c>
      <c r="AO224" s="6"/>
      <c r="BE224"/>
    </row>
    <row r="225" spans="24:57" x14ac:dyDescent="0.25">
      <c r="X225" s="570">
        <v>9023</v>
      </c>
      <c r="Y225" s="571" t="s">
        <v>1947</v>
      </c>
      <c r="Z225" s="5" t="s">
        <v>1869</v>
      </c>
      <c r="AA225" s="5" t="s">
        <v>1954</v>
      </c>
      <c r="AB225" s="565">
        <v>9135</v>
      </c>
      <c r="AM225" s="5" t="s">
        <v>1942</v>
      </c>
      <c r="AN225" s="5">
        <v>26813</v>
      </c>
      <c r="AO225" s="6"/>
      <c r="BE225"/>
    </row>
    <row r="226" spans="24:57" x14ac:dyDescent="0.25">
      <c r="X226" s="570">
        <v>13128</v>
      </c>
      <c r="Y226" s="571" t="s">
        <v>1951</v>
      </c>
      <c r="Z226" s="5" t="s">
        <v>1957</v>
      </c>
      <c r="AA226" s="5" t="s">
        <v>1958</v>
      </c>
      <c r="AB226" s="565">
        <v>9277</v>
      </c>
      <c r="AM226" s="5" t="s">
        <v>1946</v>
      </c>
      <c r="AN226" s="5">
        <v>28458</v>
      </c>
      <c r="AO226" s="6"/>
      <c r="BE226"/>
    </row>
    <row r="227" spans="24:57" x14ac:dyDescent="0.25">
      <c r="X227" s="570">
        <v>8885</v>
      </c>
      <c r="Y227" s="571" t="s">
        <v>1934</v>
      </c>
      <c r="Z227" s="5" t="s">
        <v>1960</v>
      </c>
      <c r="AA227" s="5" t="s">
        <v>1961</v>
      </c>
      <c r="AB227" s="565">
        <v>9143</v>
      </c>
      <c r="AM227" s="5" t="s">
        <v>1950</v>
      </c>
      <c r="AN227" s="5">
        <v>10900</v>
      </c>
      <c r="AO227" s="6"/>
      <c r="BE227"/>
    </row>
    <row r="228" spans="24:57" x14ac:dyDescent="0.25">
      <c r="X228" s="570">
        <v>8882</v>
      </c>
      <c r="Y228" s="571" t="s">
        <v>1956</v>
      </c>
      <c r="Z228" s="5" t="s">
        <v>1964</v>
      </c>
      <c r="AA228" s="5" t="s">
        <v>1965</v>
      </c>
      <c r="AB228" s="565">
        <v>8994</v>
      </c>
      <c r="AM228" s="5" t="s">
        <v>1953</v>
      </c>
      <c r="AN228" s="5">
        <v>10901</v>
      </c>
      <c r="AO228" s="6"/>
      <c r="BE228"/>
    </row>
    <row r="229" spans="24:57" x14ac:dyDescent="0.25">
      <c r="X229" s="570">
        <v>8884</v>
      </c>
      <c r="Y229" s="571" t="s">
        <v>1530</v>
      </c>
      <c r="Z229" s="5" t="s">
        <v>1968</v>
      </c>
      <c r="AA229" s="5" t="s">
        <v>1969</v>
      </c>
      <c r="AB229" s="565">
        <v>8846</v>
      </c>
      <c r="AM229" s="5" t="s">
        <v>1955</v>
      </c>
      <c r="AN229" s="5">
        <v>10902</v>
      </c>
      <c r="AO229" s="6"/>
      <c r="BE229"/>
    </row>
    <row r="230" spans="24:57" x14ac:dyDescent="0.25">
      <c r="X230" s="570">
        <v>8883</v>
      </c>
      <c r="Y230" s="571" t="s">
        <v>1963</v>
      </c>
      <c r="Z230" s="5" t="s">
        <v>1971</v>
      </c>
      <c r="AA230" s="5" t="s">
        <v>1972</v>
      </c>
      <c r="AB230" s="565">
        <v>8887</v>
      </c>
      <c r="AM230" s="5" t="s">
        <v>1959</v>
      </c>
      <c r="AN230" s="5">
        <v>10903</v>
      </c>
      <c r="AO230" s="6"/>
      <c r="BE230"/>
    </row>
    <row r="231" spans="24:57" x14ac:dyDescent="0.25">
      <c r="X231" s="570">
        <v>8888</v>
      </c>
      <c r="Y231" s="571" t="s">
        <v>1967</v>
      </c>
      <c r="Z231" s="5" t="s">
        <v>1975</v>
      </c>
      <c r="AA231" s="5" t="s">
        <v>1976</v>
      </c>
      <c r="AB231" s="565">
        <v>9079</v>
      </c>
      <c r="AM231" s="5" t="s">
        <v>1962</v>
      </c>
      <c r="AN231" s="5">
        <v>10905</v>
      </c>
      <c r="AO231" s="6"/>
      <c r="BE231"/>
    </row>
    <row r="232" spans="24:57" x14ac:dyDescent="0.25">
      <c r="X232" s="570">
        <v>8887</v>
      </c>
      <c r="Y232" s="571" t="s">
        <v>1971</v>
      </c>
      <c r="Z232" s="5" t="s">
        <v>1794</v>
      </c>
      <c r="AA232" s="5" t="s">
        <v>1978</v>
      </c>
      <c r="AB232" s="565">
        <v>9219</v>
      </c>
      <c r="AM232" s="5" t="s">
        <v>1966</v>
      </c>
      <c r="AN232" s="5">
        <v>10906</v>
      </c>
      <c r="AO232" s="6"/>
      <c r="BE232"/>
    </row>
    <row r="233" spans="24:57" x14ac:dyDescent="0.25">
      <c r="X233" s="570">
        <v>8886</v>
      </c>
      <c r="Y233" s="571" t="s">
        <v>1974</v>
      </c>
      <c r="Z233" s="5" t="s">
        <v>1798</v>
      </c>
      <c r="AA233" s="5" t="s">
        <v>1981</v>
      </c>
      <c r="AB233" s="565">
        <v>9220</v>
      </c>
      <c r="AM233" s="5" t="s">
        <v>1970</v>
      </c>
      <c r="AN233" s="5">
        <v>26794</v>
      </c>
      <c r="AO233" s="6"/>
      <c r="BE233"/>
    </row>
    <row r="234" spans="24:57" x14ac:dyDescent="0.25">
      <c r="X234" s="570">
        <v>8891</v>
      </c>
      <c r="Y234" s="571" t="s">
        <v>1830</v>
      </c>
      <c r="Z234" s="5" t="s">
        <v>1586</v>
      </c>
      <c r="AA234" s="5" t="s">
        <v>1983</v>
      </c>
      <c r="AB234" s="565">
        <v>8831</v>
      </c>
      <c r="AM234" s="5" t="s">
        <v>1973</v>
      </c>
      <c r="AN234" s="5">
        <v>402825</v>
      </c>
      <c r="AO234" s="6"/>
      <c r="BE234"/>
    </row>
    <row r="235" spans="24:57" x14ac:dyDescent="0.25">
      <c r="X235" s="570">
        <v>9239</v>
      </c>
      <c r="Y235" s="571" t="s">
        <v>1980</v>
      </c>
      <c r="Z235" s="5" t="s">
        <v>1985</v>
      </c>
      <c r="AA235" s="5" t="s">
        <v>1986</v>
      </c>
      <c r="AB235" s="565">
        <v>9159</v>
      </c>
      <c r="AM235" s="5" t="s">
        <v>1977</v>
      </c>
      <c r="AN235" s="5">
        <v>22955</v>
      </c>
      <c r="AO235" s="6"/>
      <c r="BE235"/>
    </row>
    <row r="236" spans="24:57" x14ac:dyDescent="0.25">
      <c r="X236" s="570">
        <v>9241</v>
      </c>
      <c r="Y236" s="571" t="s">
        <v>1728</v>
      </c>
      <c r="Z236" s="5" t="s">
        <v>1699</v>
      </c>
      <c r="AA236" s="5" t="s">
        <v>1989</v>
      </c>
      <c r="AB236" s="565">
        <v>9175</v>
      </c>
      <c r="AM236" s="5" t="s">
        <v>1979</v>
      </c>
      <c r="AN236" s="5">
        <v>10411</v>
      </c>
      <c r="AO236" s="6"/>
      <c r="BE236"/>
    </row>
    <row r="237" spans="24:57" x14ac:dyDescent="0.25">
      <c r="X237" s="570">
        <v>9242</v>
      </c>
      <c r="Y237" s="571" t="s">
        <v>1938</v>
      </c>
      <c r="Z237" s="5" t="s">
        <v>1056</v>
      </c>
      <c r="AA237" s="5" t="s">
        <v>1992</v>
      </c>
      <c r="AB237" s="565">
        <v>9150</v>
      </c>
      <c r="AM237" s="5" t="s">
        <v>1982</v>
      </c>
      <c r="AN237" s="5">
        <v>10412</v>
      </c>
      <c r="AO237" s="6"/>
      <c r="BE237"/>
    </row>
    <row r="238" spans="24:57" x14ac:dyDescent="0.25">
      <c r="X238" s="570">
        <v>9035</v>
      </c>
      <c r="Y238" s="571" t="s">
        <v>1988</v>
      </c>
      <c r="Z238" s="5" t="s">
        <v>1995</v>
      </c>
      <c r="AA238" s="5" t="s">
        <v>1996</v>
      </c>
      <c r="AB238" s="565">
        <v>9168</v>
      </c>
      <c r="AM238" s="5" t="s">
        <v>1984</v>
      </c>
      <c r="AN238" s="5">
        <v>23245</v>
      </c>
      <c r="AO238" s="6"/>
      <c r="BE238"/>
    </row>
    <row r="239" spans="24:57" x14ac:dyDescent="0.25">
      <c r="X239" s="570">
        <v>9034</v>
      </c>
      <c r="Y239" s="571" t="s">
        <v>1991</v>
      </c>
      <c r="Z239" s="5" t="s">
        <v>1671</v>
      </c>
      <c r="AA239" s="5" t="s">
        <v>1999</v>
      </c>
      <c r="AB239" s="565">
        <v>9155</v>
      </c>
      <c r="AM239" s="5" t="s">
        <v>1987</v>
      </c>
      <c r="AN239" s="5">
        <v>10413</v>
      </c>
      <c r="AO239" s="6"/>
      <c r="BE239"/>
    </row>
    <row r="240" spans="24:57" x14ac:dyDescent="0.25">
      <c r="X240" s="570">
        <v>9036</v>
      </c>
      <c r="Y240" s="571" t="s">
        <v>1994</v>
      </c>
      <c r="Z240" s="5" t="s">
        <v>1446</v>
      </c>
      <c r="AA240" s="5" t="s">
        <v>2001</v>
      </c>
      <c r="AB240" s="565">
        <v>9112</v>
      </c>
      <c r="AM240" s="5" t="s">
        <v>1990</v>
      </c>
      <c r="AN240" s="5">
        <v>415403</v>
      </c>
      <c r="AO240" s="6"/>
      <c r="BE240"/>
    </row>
    <row r="241" spans="24:57" x14ac:dyDescent="0.25">
      <c r="X241" s="570">
        <v>9273</v>
      </c>
      <c r="Y241" s="571" t="s">
        <v>1998</v>
      </c>
      <c r="Z241" s="5" t="s">
        <v>2004</v>
      </c>
      <c r="AA241" s="5" t="s">
        <v>2005</v>
      </c>
      <c r="AB241" s="565">
        <v>9216</v>
      </c>
      <c r="AM241" s="5" t="s">
        <v>1993</v>
      </c>
      <c r="AN241" s="5">
        <v>466030</v>
      </c>
      <c r="AO241" s="6"/>
      <c r="BE241"/>
    </row>
    <row r="242" spans="24:57" x14ac:dyDescent="0.25">
      <c r="X242" s="570">
        <v>9214</v>
      </c>
      <c r="Y242" s="571" t="s">
        <v>1424</v>
      </c>
      <c r="Z242" s="5" t="s">
        <v>1443</v>
      </c>
      <c r="AA242" s="5" t="s">
        <v>2008</v>
      </c>
      <c r="AB242" s="565">
        <v>9092</v>
      </c>
      <c r="AM242" s="5" t="s">
        <v>1997</v>
      </c>
      <c r="AN242" s="5">
        <v>10844</v>
      </c>
      <c r="AO242" s="6"/>
      <c r="BE242"/>
    </row>
    <row r="243" spans="24:57" x14ac:dyDescent="0.25">
      <c r="X243" s="570">
        <v>9245</v>
      </c>
      <c r="Y243" s="571" t="s">
        <v>2003</v>
      </c>
      <c r="Z243" s="5" t="s">
        <v>1596</v>
      </c>
      <c r="AA243" s="5" t="s">
        <v>2010</v>
      </c>
      <c r="AB243" s="565">
        <v>9090</v>
      </c>
      <c r="AM243" s="5" t="s">
        <v>2000</v>
      </c>
      <c r="AN243" s="5">
        <v>10845</v>
      </c>
      <c r="AO243" s="6"/>
      <c r="BE243"/>
    </row>
    <row r="244" spans="24:57" x14ac:dyDescent="0.25">
      <c r="X244" s="570">
        <v>9246</v>
      </c>
      <c r="Y244" s="571" t="s">
        <v>2007</v>
      </c>
      <c r="Z244" s="5" t="s">
        <v>2012</v>
      </c>
      <c r="AA244" s="5" t="s">
        <v>2013</v>
      </c>
      <c r="AB244" s="565">
        <v>9078</v>
      </c>
      <c r="AM244" s="5" t="s">
        <v>2002</v>
      </c>
      <c r="AN244" s="5">
        <v>10846</v>
      </c>
      <c r="AO244" s="6"/>
      <c r="BE244"/>
    </row>
    <row r="245" spans="24:57" x14ac:dyDescent="0.25">
      <c r="X245" s="570">
        <v>8879</v>
      </c>
      <c r="Y245" s="571" t="s">
        <v>1814</v>
      </c>
      <c r="Z245" s="5" t="s">
        <v>2016</v>
      </c>
      <c r="AA245" s="5" t="s">
        <v>2017</v>
      </c>
      <c r="AB245" s="565">
        <v>9247</v>
      </c>
      <c r="AM245" s="5" t="s">
        <v>2006</v>
      </c>
      <c r="AN245" s="5">
        <v>10847</v>
      </c>
      <c r="AO245" s="6"/>
      <c r="BE245"/>
    </row>
    <row r="246" spans="24:57" x14ac:dyDescent="0.25">
      <c r="X246" s="570">
        <v>9131</v>
      </c>
      <c r="Y246" s="571" t="s">
        <v>1873</v>
      </c>
      <c r="Z246" s="5" t="s">
        <v>1771</v>
      </c>
      <c r="AA246" s="5" t="s">
        <v>2020</v>
      </c>
      <c r="AB246" s="565">
        <v>8957</v>
      </c>
      <c r="AM246" s="5" t="s">
        <v>2009</v>
      </c>
      <c r="AN246" s="5">
        <v>10848</v>
      </c>
      <c r="AO246" s="6"/>
      <c r="BE246"/>
    </row>
    <row r="247" spans="24:57" x14ac:dyDescent="0.25">
      <c r="X247" s="570">
        <v>8868</v>
      </c>
      <c r="Y247" s="571" t="s">
        <v>2015</v>
      </c>
      <c r="Z247" s="5" t="s">
        <v>1488</v>
      </c>
      <c r="AA247" s="5" t="s">
        <v>2023</v>
      </c>
      <c r="AB247" s="565">
        <v>8856</v>
      </c>
      <c r="AM247" s="5" t="s">
        <v>2011</v>
      </c>
      <c r="AN247" s="5">
        <v>461219</v>
      </c>
      <c r="AO247" s="6"/>
      <c r="BE247"/>
    </row>
    <row r="248" spans="24:57" x14ac:dyDescent="0.25">
      <c r="X248" s="570">
        <v>8869</v>
      </c>
      <c r="Y248" s="571" t="s">
        <v>2019</v>
      </c>
      <c r="Z248" s="5" t="s">
        <v>2025</v>
      </c>
      <c r="AA248" s="5" t="s">
        <v>2026</v>
      </c>
      <c r="AB248" s="565">
        <v>8901</v>
      </c>
      <c r="AM248" s="5" t="s">
        <v>2014</v>
      </c>
      <c r="AN248" s="5">
        <v>12610</v>
      </c>
      <c r="AO248" s="6"/>
      <c r="BE248"/>
    </row>
    <row r="249" spans="24:57" x14ac:dyDescent="0.25">
      <c r="X249" s="570">
        <v>8848</v>
      </c>
      <c r="Y249" s="571" t="s">
        <v>2022</v>
      </c>
      <c r="Z249" s="5" t="s">
        <v>2028</v>
      </c>
      <c r="AA249" s="5" t="s">
        <v>2029</v>
      </c>
      <c r="AB249" s="565">
        <v>9294</v>
      </c>
      <c r="AM249" s="5" t="s">
        <v>2018</v>
      </c>
      <c r="AN249" s="5">
        <v>28560</v>
      </c>
      <c r="AO249" s="6"/>
      <c r="BE249"/>
    </row>
    <row r="250" spans="24:57" x14ac:dyDescent="0.25">
      <c r="X250" s="570">
        <v>8846</v>
      </c>
      <c r="Y250" s="571" t="s">
        <v>1968</v>
      </c>
      <c r="Z250" s="5" t="s">
        <v>1217</v>
      </c>
      <c r="AA250" s="5" t="s">
        <v>2032</v>
      </c>
      <c r="AB250" s="565">
        <v>9096</v>
      </c>
      <c r="AM250" s="5" t="s">
        <v>2021</v>
      </c>
      <c r="AN250" s="5">
        <v>22958</v>
      </c>
      <c r="AO250" s="6"/>
      <c r="BE250"/>
    </row>
    <row r="251" spans="24:57" x14ac:dyDescent="0.25">
      <c r="X251" s="570">
        <v>8711</v>
      </c>
      <c r="Y251" s="571" t="s">
        <v>760</v>
      </c>
      <c r="Z251" s="5" t="s">
        <v>1967</v>
      </c>
      <c r="AA251" s="5" t="s">
        <v>2035</v>
      </c>
      <c r="AB251" s="565">
        <v>8888</v>
      </c>
      <c r="AM251" s="5" t="s">
        <v>2024</v>
      </c>
      <c r="AN251" s="5">
        <v>10417</v>
      </c>
      <c r="AO251" s="6"/>
      <c r="BE251"/>
    </row>
    <row r="252" spans="24:57" x14ac:dyDescent="0.25">
      <c r="X252" s="570">
        <v>8712</v>
      </c>
      <c r="Y252" s="571" t="s">
        <v>2031</v>
      </c>
      <c r="Z252" s="5" t="s">
        <v>1333</v>
      </c>
      <c r="AA252" s="5" t="s">
        <v>2037</v>
      </c>
      <c r="AB252" s="565">
        <v>8766</v>
      </c>
      <c r="AM252" s="5" t="s">
        <v>2027</v>
      </c>
      <c r="AN252" s="5">
        <v>455414</v>
      </c>
      <c r="AO252" s="6"/>
      <c r="BE252"/>
    </row>
    <row r="253" spans="24:57" x14ac:dyDescent="0.25">
      <c r="X253" s="570">
        <v>9301</v>
      </c>
      <c r="Y253" s="571" t="s">
        <v>2034</v>
      </c>
      <c r="Z253" s="5" t="s">
        <v>2039</v>
      </c>
      <c r="AA253" s="5" t="s">
        <v>2040</v>
      </c>
      <c r="AB253" s="565">
        <v>8836</v>
      </c>
      <c r="AM253" s="5" t="s">
        <v>2030</v>
      </c>
      <c r="AN253" s="5">
        <v>10418</v>
      </c>
      <c r="AO253" s="6"/>
      <c r="BE253"/>
    </row>
    <row r="254" spans="24:57" x14ac:dyDescent="0.25">
      <c r="X254" s="570">
        <v>8777</v>
      </c>
      <c r="Y254" s="571" t="s">
        <v>1944</v>
      </c>
      <c r="Z254" s="5" t="s">
        <v>2043</v>
      </c>
      <c r="AA254" s="5" t="s">
        <v>2044</v>
      </c>
      <c r="AB254" s="565">
        <v>8938</v>
      </c>
      <c r="AM254" s="5" t="s">
        <v>2033</v>
      </c>
      <c r="AN254" s="5">
        <v>22970</v>
      </c>
      <c r="AO254" s="6"/>
      <c r="BE254"/>
    </row>
    <row r="255" spans="24:57" x14ac:dyDescent="0.25">
      <c r="X255" s="570">
        <v>9210</v>
      </c>
      <c r="Y255" s="571" t="s">
        <v>1517</v>
      </c>
      <c r="Z255" s="5" t="s">
        <v>2047</v>
      </c>
      <c r="AA255" s="5" t="s">
        <v>2048</v>
      </c>
      <c r="AB255" s="565">
        <v>9100</v>
      </c>
      <c r="AM255" s="5" t="s">
        <v>2036</v>
      </c>
      <c r="AN255" s="5">
        <v>22973</v>
      </c>
      <c r="AO255" s="6"/>
      <c r="BE255"/>
    </row>
    <row r="256" spans="24:57" x14ac:dyDescent="0.25">
      <c r="X256" s="570">
        <v>9136</v>
      </c>
      <c r="Y256" s="571" t="s">
        <v>2042</v>
      </c>
      <c r="Z256" s="5" t="s">
        <v>1756</v>
      </c>
      <c r="AA256" s="5" t="s">
        <v>2050</v>
      </c>
      <c r="AB256" s="565">
        <v>8731</v>
      </c>
      <c r="AM256" s="5" t="s">
        <v>2038</v>
      </c>
      <c r="AN256" s="5">
        <v>10419</v>
      </c>
      <c r="AO256" s="6"/>
      <c r="BE256"/>
    </row>
    <row r="257" spans="24:57" x14ac:dyDescent="0.25">
      <c r="X257" s="570">
        <v>9137</v>
      </c>
      <c r="Y257" s="571" t="s">
        <v>2046</v>
      </c>
      <c r="Z257" s="5" t="s">
        <v>2053</v>
      </c>
      <c r="AA257" s="5" t="s">
        <v>2054</v>
      </c>
      <c r="AB257" s="565">
        <v>9235</v>
      </c>
      <c r="AM257" s="5" t="s">
        <v>2041</v>
      </c>
      <c r="AN257" s="5">
        <v>463438</v>
      </c>
      <c r="AO257" s="6"/>
      <c r="BE257"/>
    </row>
    <row r="258" spans="24:57" x14ac:dyDescent="0.25">
      <c r="X258" s="570">
        <v>9194</v>
      </c>
      <c r="Y258" s="571" t="s">
        <v>1637</v>
      </c>
      <c r="Z258" s="5" t="s">
        <v>1951</v>
      </c>
      <c r="AA258" s="5" t="s">
        <v>2056</v>
      </c>
      <c r="AB258" s="565">
        <v>13128</v>
      </c>
      <c r="AM258" s="5" t="s">
        <v>2045</v>
      </c>
      <c r="AN258" s="5">
        <v>461220</v>
      </c>
      <c r="AO258" s="6"/>
      <c r="BE258"/>
    </row>
    <row r="259" spans="24:57" x14ac:dyDescent="0.25">
      <c r="X259" s="570">
        <v>9302</v>
      </c>
      <c r="Y259" s="571" t="s">
        <v>2052</v>
      </c>
      <c r="Z259" s="5" t="s">
        <v>2058</v>
      </c>
      <c r="AA259" s="5" t="s">
        <v>2059</v>
      </c>
      <c r="AB259" s="565">
        <v>9222</v>
      </c>
      <c r="AM259" s="5" t="s">
        <v>2049</v>
      </c>
      <c r="AN259" s="5">
        <v>11577</v>
      </c>
      <c r="AO259" s="6"/>
      <c r="BE259"/>
    </row>
    <row r="260" spans="24:57" x14ac:dyDescent="0.25">
      <c r="X260" s="570">
        <v>9303</v>
      </c>
      <c r="Y260" s="571" t="s">
        <v>1436</v>
      </c>
      <c r="Z260" s="5" t="s">
        <v>2061</v>
      </c>
      <c r="AA260" s="5" t="s">
        <v>2062</v>
      </c>
      <c r="AB260" s="565">
        <v>8844</v>
      </c>
      <c r="AM260" s="5" t="s">
        <v>2051</v>
      </c>
      <c r="AN260" s="5">
        <v>11579</v>
      </c>
      <c r="AO260" s="6"/>
      <c r="BE260"/>
    </row>
    <row r="261" spans="24:57" x14ac:dyDescent="0.25">
      <c r="X261" s="570">
        <v>8759</v>
      </c>
      <c r="Y261" s="571" t="s">
        <v>1218</v>
      </c>
      <c r="Z261" s="5" t="s">
        <v>2019</v>
      </c>
      <c r="AA261" s="5" t="s">
        <v>2064</v>
      </c>
      <c r="AB261" s="565">
        <v>8869</v>
      </c>
      <c r="AM261" s="5" t="s">
        <v>2055</v>
      </c>
      <c r="AN261" s="5">
        <v>11580</v>
      </c>
      <c r="AO261" s="6"/>
      <c r="BE261"/>
    </row>
    <row r="262" spans="24:57" x14ac:dyDescent="0.25">
      <c r="X262" s="570">
        <v>8758</v>
      </c>
      <c r="Y262" s="571" t="s">
        <v>1764</v>
      </c>
      <c r="Z262" s="5" t="s">
        <v>2067</v>
      </c>
      <c r="AA262" s="5" t="s">
        <v>2068</v>
      </c>
      <c r="AB262" s="565">
        <v>9236</v>
      </c>
      <c r="AM262" s="5" t="s">
        <v>2057</v>
      </c>
      <c r="AN262" s="5">
        <v>466364</v>
      </c>
      <c r="AO262" s="6"/>
      <c r="BE262"/>
    </row>
    <row r="263" spans="24:57" x14ac:dyDescent="0.25">
      <c r="X263" s="570">
        <v>8757</v>
      </c>
      <c r="Y263" s="571" t="s">
        <v>1821</v>
      </c>
      <c r="Z263" s="5" t="s">
        <v>1326</v>
      </c>
      <c r="AA263" s="5" t="s">
        <v>2071</v>
      </c>
      <c r="AB263" s="565">
        <v>8923</v>
      </c>
      <c r="AM263" s="5" t="s">
        <v>2060</v>
      </c>
      <c r="AN263" s="5">
        <v>11582</v>
      </c>
      <c r="AO263" s="6"/>
      <c r="BE263"/>
    </row>
    <row r="264" spans="24:57" x14ac:dyDescent="0.25">
      <c r="X264" s="570">
        <v>9195</v>
      </c>
      <c r="Y264" s="571" t="s">
        <v>2066</v>
      </c>
      <c r="Z264" s="5" t="s">
        <v>2074</v>
      </c>
      <c r="AA264" s="5" t="s">
        <v>2075</v>
      </c>
      <c r="AB264" s="565">
        <v>28264</v>
      </c>
      <c r="AM264" s="5" t="s">
        <v>2063</v>
      </c>
      <c r="AN264" s="5">
        <v>11583</v>
      </c>
      <c r="AO264" s="6"/>
      <c r="BE264"/>
    </row>
    <row r="265" spans="24:57" x14ac:dyDescent="0.25">
      <c r="X265" s="570">
        <v>9248</v>
      </c>
      <c r="Y265" s="571" t="s">
        <v>2070</v>
      </c>
      <c r="Z265" s="5" t="s">
        <v>2077</v>
      </c>
      <c r="AA265" s="5" t="s">
        <v>2078</v>
      </c>
      <c r="AB265" s="565">
        <v>9192</v>
      </c>
      <c r="AM265" s="5" t="s">
        <v>2065</v>
      </c>
      <c r="AN265" s="5">
        <v>11585</v>
      </c>
      <c r="AO265" s="6"/>
      <c r="BE265"/>
    </row>
    <row r="266" spans="24:57" x14ac:dyDescent="0.25">
      <c r="X266" s="570">
        <v>9291</v>
      </c>
      <c r="Y266" s="571" t="s">
        <v>2073</v>
      </c>
      <c r="Z266" s="5" t="s">
        <v>1548</v>
      </c>
      <c r="AA266" s="5" t="s">
        <v>2080</v>
      </c>
      <c r="AB266" s="565">
        <v>9198</v>
      </c>
      <c r="AM266" s="5" t="s">
        <v>2069</v>
      </c>
      <c r="AN266" s="5">
        <v>28566</v>
      </c>
      <c r="AO266" s="6"/>
      <c r="BE266"/>
    </row>
    <row r="267" spans="24:57" x14ac:dyDescent="0.25">
      <c r="X267" s="570">
        <v>8937</v>
      </c>
      <c r="Y267" s="571" t="s">
        <v>1318</v>
      </c>
      <c r="Z267" s="5" t="s">
        <v>1630</v>
      </c>
      <c r="AA267" s="5" t="s">
        <v>2083</v>
      </c>
      <c r="AB267" s="565">
        <v>8770</v>
      </c>
      <c r="AM267" s="5" t="s">
        <v>2072</v>
      </c>
      <c r="AN267" s="5">
        <v>11587</v>
      </c>
      <c r="AO267" s="6"/>
      <c r="BE267"/>
    </row>
    <row r="268" spans="24:57" x14ac:dyDescent="0.25">
      <c r="X268" s="570">
        <v>8914</v>
      </c>
      <c r="Y268" s="571" t="s">
        <v>1731</v>
      </c>
      <c r="Z268" s="5" t="s">
        <v>2086</v>
      </c>
      <c r="AA268" s="5" t="s">
        <v>2087</v>
      </c>
      <c r="AB268" s="565">
        <v>8877</v>
      </c>
      <c r="AM268" s="5" t="s">
        <v>2076</v>
      </c>
      <c r="AN268" s="5">
        <v>11588</v>
      </c>
      <c r="AO268" s="6"/>
      <c r="BE268"/>
    </row>
    <row r="269" spans="24:57" x14ac:dyDescent="0.25">
      <c r="X269" s="570">
        <v>8915</v>
      </c>
      <c r="Y269" s="571" t="s">
        <v>2082</v>
      </c>
      <c r="Z269" s="5" t="s">
        <v>2090</v>
      </c>
      <c r="AA269" s="5" t="s">
        <v>2091</v>
      </c>
      <c r="AB269" s="565">
        <v>24786</v>
      </c>
      <c r="AM269" s="5" t="s">
        <v>2079</v>
      </c>
      <c r="AN269" s="5">
        <v>11589</v>
      </c>
      <c r="AO269" s="6"/>
      <c r="BE269"/>
    </row>
    <row r="270" spans="24:57" x14ac:dyDescent="0.25">
      <c r="X270" s="570">
        <v>8940</v>
      </c>
      <c r="Y270" s="571" t="s">
        <v>2085</v>
      </c>
      <c r="Z270" s="5" t="s">
        <v>2052</v>
      </c>
      <c r="AA270" s="5" t="s">
        <v>2093</v>
      </c>
      <c r="AB270" s="565">
        <v>9302</v>
      </c>
      <c r="AM270" s="5" t="s">
        <v>2081</v>
      </c>
      <c r="AN270" s="5">
        <v>11591</v>
      </c>
      <c r="AO270" s="6"/>
      <c r="BE270"/>
    </row>
    <row r="271" spans="24:57" x14ac:dyDescent="0.25">
      <c r="X271" s="570">
        <v>8939</v>
      </c>
      <c r="Y271" s="571" t="s">
        <v>2089</v>
      </c>
      <c r="Z271" s="5" t="s">
        <v>1851</v>
      </c>
      <c r="AA271" s="5" t="s">
        <v>2095</v>
      </c>
      <c r="AB271" s="565">
        <v>9065</v>
      </c>
      <c r="AM271" s="5" t="s">
        <v>2084</v>
      </c>
      <c r="AN271" s="5">
        <v>26714</v>
      </c>
      <c r="AO271" s="6"/>
      <c r="BE271"/>
    </row>
    <row r="272" spans="24:57" x14ac:dyDescent="0.25">
      <c r="X272" s="570">
        <v>8938</v>
      </c>
      <c r="Y272" s="571" t="s">
        <v>2043</v>
      </c>
      <c r="Z272" s="5" t="s">
        <v>2098</v>
      </c>
      <c r="AA272" s="5" t="s">
        <v>2099</v>
      </c>
      <c r="AB272" s="565">
        <v>9040</v>
      </c>
      <c r="AM272" s="5" t="s">
        <v>2088</v>
      </c>
      <c r="AN272" s="5">
        <v>11593</v>
      </c>
      <c r="AO272" s="6"/>
      <c r="BE272"/>
    </row>
    <row r="273" spans="24:57" x14ac:dyDescent="0.25">
      <c r="X273" s="570">
        <v>8771</v>
      </c>
      <c r="Y273" s="571" t="s">
        <v>1342</v>
      </c>
      <c r="Z273" s="5" t="s">
        <v>1245</v>
      </c>
      <c r="AA273" s="5" t="s">
        <v>2102</v>
      </c>
      <c r="AB273" s="565">
        <v>8751</v>
      </c>
      <c r="AM273" s="5" t="s">
        <v>2092</v>
      </c>
      <c r="AN273" s="5">
        <v>11595</v>
      </c>
      <c r="AO273" s="6"/>
      <c r="BE273"/>
    </row>
    <row r="274" spans="24:57" x14ac:dyDescent="0.25">
      <c r="X274" s="570">
        <v>455841</v>
      </c>
      <c r="Y274" s="571" t="s">
        <v>2097</v>
      </c>
      <c r="Z274" s="5" t="s">
        <v>1250</v>
      </c>
      <c r="AA274" s="5" t="s">
        <v>2105</v>
      </c>
      <c r="AB274" s="565">
        <v>456768</v>
      </c>
      <c r="AM274" s="5" t="s">
        <v>2094</v>
      </c>
      <c r="AN274" s="5">
        <v>11576</v>
      </c>
      <c r="AO274" s="6"/>
      <c r="BE274"/>
    </row>
    <row r="275" spans="24:57" x14ac:dyDescent="0.25">
      <c r="X275" s="570">
        <v>8772</v>
      </c>
      <c r="Y275" s="571" t="s">
        <v>2101</v>
      </c>
      <c r="Z275" s="5" t="s">
        <v>2022</v>
      </c>
      <c r="AA275" s="5" t="s">
        <v>2108</v>
      </c>
      <c r="AB275" s="565">
        <v>8848</v>
      </c>
      <c r="AM275" s="5" t="s">
        <v>2096</v>
      </c>
      <c r="AN275" s="5">
        <v>11596</v>
      </c>
      <c r="AO275" s="6"/>
      <c r="BE275"/>
    </row>
    <row r="276" spans="24:57" x14ac:dyDescent="0.25">
      <c r="X276" s="570">
        <v>8818</v>
      </c>
      <c r="Y276" s="571" t="s">
        <v>2104</v>
      </c>
      <c r="Z276" s="5" t="s">
        <v>1624</v>
      </c>
      <c r="AA276" s="5" t="s">
        <v>2110</v>
      </c>
      <c r="AB276" s="565">
        <v>8997</v>
      </c>
      <c r="AM276" s="5" t="s">
        <v>2100</v>
      </c>
      <c r="AN276" s="5">
        <v>11598</v>
      </c>
      <c r="AO276" s="6"/>
      <c r="BE276"/>
    </row>
    <row r="277" spans="24:57" x14ac:dyDescent="0.25">
      <c r="X277" s="570">
        <v>9101</v>
      </c>
      <c r="Y277" s="571" t="s">
        <v>2107</v>
      </c>
      <c r="Z277" s="5" t="s">
        <v>2073</v>
      </c>
      <c r="AA277" s="5" t="s">
        <v>2113</v>
      </c>
      <c r="AB277" s="565">
        <v>9291</v>
      </c>
      <c r="AM277" s="5" t="s">
        <v>2103</v>
      </c>
      <c r="AN277" s="5">
        <v>11599</v>
      </c>
      <c r="AO277" s="6"/>
      <c r="BE277"/>
    </row>
    <row r="278" spans="24:57" x14ac:dyDescent="0.25">
      <c r="X278" s="570">
        <v>9100</v>
      </c>
      <c r="Y278" s="571" t="s">
        <v>2047</v>
      </c>
      <c r="Z278" s="5" t="s">
        <v>2116</v>
      </c>
      <c r="AA278" s="5" t="s">
        <v>2117</v>
      </c>
      <c r="AB278" s="565">
        <v>9228</v>
      </c>
      <c r="AM278" s="5" t="s">
        <v>2106</v>
      </c>
      <c r="AN278" s="5">
        <v>11601</v>
      </c>
      <c r="AO278" s="6"/>
      <c r="BE278"/>
    </row>
    <row r="279" spans="24:57" x14ac:dyDescent="0.25">
      <c r="X279" s="570">
        <v>9099</v>
      </c>
      <c r="Y279" s="571" t="s">
        <v>2112</v>
      </c>
      <c r="Z279" s="5" t="s">
        <v>2119</v>
      </c>
      <c r="AA279" s="5" t="s">
        <v>2120</v>
      </c>
      <c r="AB279" s="565">
        <v>9278</v>
      </c>
      <c r="AM279" s="5" t="s">
        <v>2109</v>
      </c>
      <c r="AN279" s="5">
        <v>11603</v>
      </c>
      <c r="AO279" s="6"/>
      <c r="BE279"/>
    </row>
    <row r="280" spans="24:57" x14ac:dyDescent="0.25">
      <c r="X280" s="570">
        <v>9300</v>
      </c>
      <c r="Y280" s="571" t="s">
        <v>2115</v>
      </c>
      <c r="Z280" s="5" t="s">
        <v>2123</v>
      </c>
      <c r="AA280" s="5" t="s">
        <v>2124</v>
      </c>
      <c r="AB280" s="565">
        <v>9270</v>
      </c>
      <c r="AM280" s="5" t="s">
        <v>2111</v>
      </c>
      <c r="AN280" s="5">
        <v>11604</v>
      </c>
      <c r="AO280" s="6"/>
      <c r="BE280"/>
    </row>
    <row r="281" spans="24:57" x14ac:dyDescent="0.25">
      <c r="X281" s="570">
        <v>8778</v>
      </c>
      <c r="Y281" s="571" t="s">
        <v>1621</v>
      </c>
      <c r="Z281" s="5" t="s">
        <v>1809</v>
      </c>
      <c r="AA281" s="5" t="s">
        <v>2127</v>
      </c>
      <c r="AB281" s="565">
        <v>8802</v>
      </c>
      <c r="AM281" s="5" t="s">
        <v>2114</v>
      </c>
      <c r="AN281" s="5">
        <v>11605</v>
      </c>
      <c r="AO281" s="6"/>
      <c r="BE281"/>
    </row>
    <row r="282" spans="24:57" x14ac:dyDescent="0.25">
      <c r="X282" s="570">
        <v>8779</v>
      </c>
      <c r="Y282" s="571" t="s">
        <v>2122</v>
      </c>
      <c r="Z282" s="5" t="s">
        <v>2129</v>
      </c>
      <c r="AA282" s="5" t="s">
        <v>2130</v>
      </c>
      <c r="AB282" s="565">
        <v>9187</v>
      </c>
      <c r="AM282" s="5" t="s">
        <v>2118</v>
      </c>
      <c r="AN282" s="5">
        <v>11607</v>
      </c>
      <c r="AO282" s="6"/>
      <c r="BE282"/>
    </row>
    <row r="283" spans="24:57" x14ac:dyDescent="0.25">
      <c r="X283" s="570">
        <v>9215</v>
      </c>
      <c r="Y283" s="571" t="s">
        <v>2126</v>
      </c>
      <c r="Z283" s="5" t="s">
        <v>1887</v>
      </c>
      <c r="AA283" s="5" t="s">
        <v>2132</v>
      </c>
      <c r="AB283" s="565">
        <v>9153</v>
      </c>
      <c r="AM283" s="5" t="s">
        <v>2121</v>
      </c>
      <c r="AN283" s="5">
        <v>10705</v>
      </c>
      <c r="AO283" s="6"/>
      <c r="BE283"/>
    </row>
    <row r="284" spans="24:57" x14ac:dyDescent="0.25">
      <c r="X284" s="570">
        <v>9216</v>
      </c>
      <c r="Y284" s="571" t="s">
        <v>2004</v>
      </c>
      <c r="Z284" s="5" t="s">
        <v>1173</v>
      </c>
      <c r="AA284" s="5" t="s">
        <v>2135</v>
      </c>
      <c r="AB284" s="565">
        <v>467798</v>
      </c>
      <c r="AM284" s="5" t="s">
        <v>2125</v>
      </c>
      <c r="AN284" s="5">
        <v>402832</v>
      </c>
      <c r="AO284" s="6"/>
      <c r="BE284"/>
    </row>
    <row r="285" spans="24:57" x14ac:dyDescent="0.25">
      <c r="X285" s="570">
        <v>24786</v>
      </c>
      <c r="Y285" s="571" t="s">
        <v>2090</v>
      </c>
      <c r="Z285" s="5" t="s">
        <v>2137</v>
      </c>
      <c r="AA285" s="5" t="s">
        <v>2138</v>
      </c>
      <c r="AB285" s="565">
        <v>9005</v>
      </c>
      <c r="AM285" s="5" t="s">
        <v>2128</v>
      </c>
      <c r="AN285" s="5">
        <v>461221</v>
      </c>
      <c r="AO285" s="6"/>
      <c r="BE285"/>
    </row>
    <row r="286" spans="24:57" x14ac:dyDescent="0.25">
      <c r="X286" s="570">
        <v>9272</v>
      </c>
      <c r="Y286" s="571" t="s">
        <v>2134</v>
      </c>
      <c r="Z286" s="5" t="s">
        <v>2141</v>
      </c>
      <c r="AA286" s="5" t="s">
        <v>2142</v>
      </c>
      <c r="AB286" s="565">
        <v>8984</v>
      </c>
      <c r="AM286" s="5" t="s">
        <v>2131</v>
      </c>
      <c r="AN286" s="5">
        <v>461222</v>
      </c>
      <c r="AO286" s="6"/>
      <c r="BE286"/>
    </row>
    <row r="287" spans="24:57" x14ac:dyDescent="0.25">
      <c r="X287" s="570">
        <v>9270</v>
      </c>
      <c r="Y287" s="571" t="s">
        <v>2123</v>
      </c>
      <c r="Z287" s="5" t="s">
        <v>5897</v>
      </c>
      <c r="AA287" s="5" t="s">
        <v>2145</v>
      </c>
      <c r="AB287" s="565">
        <v>8832</v>
      </c>
      <c r="AM287" s="5" t="s">
        <v>2133</v>
      </c>
      <c r="AN287" s="5">
        <v>12978</v>
      </c>
      <c r="AO287" s="6"/>
      <c r="BE287"/>
    </row>
    <row r="288" spans="24:57" x14ac:dyDescent="0.25">
      <c r="X288" s="570">
        <v>9271</v>
      </c>
      <c r="Y288" s="571" t="s">
        <v>2140</v>
      </c>
      <c r="Z288" s="5" t="s">
        <v>2147</v>
      </c>
      <c r="AA288" s="5" t="s">
        <v>2148</v>
      </c>
      <c r="AB288" s="565">
        <v>9106</v>
      </c>
      <c r="AM288" s="5" t="s">
        <v>2136</v>
      </c>
      <c r="AN288" s="5">
        <v>12979</v>
      </c>
      <c r="AO288" s="6"/>
      <c r="BE288"/>
    </row>
    <row r="289" spans="24:57" x14ac:dyDescent="0.25">
      <c r="X289" s="570">
        <v>9015</v>
      </c>
      <c r="Y289" s="571" t="s">
        <v>2144</v>
      </c>
      <c r="Z289" s="5" t="s">
        <v>2150</v>
      </c>
      <c r="AA289" s="5" t="s">
        <v>2151</v>
      </c>
      <c r="AB289" s="565">
        <v>403746</v>
      </c>
      <c r="AM289" s="5" t="s">
        <v>2139</v>
      </c>
      <c r="AN289" s="5">
        <v>10134</v>
      </c>
      <c r="AO289" s="6"/>
      <c r="BE289"/>
    </row>
    <row r="290" spans="24:57" x14ac:dyDescent="0.25">
      <c r="X290" s="570">
        <v>9185</v>
      </c>
      <c r="Y290" s="571" t="s">
        <v>5901</v>
      </c>
      <c r="Z290" s="5" t="s">
        <v>2154</v>
      </c>
      <c r="AA290" s="5" t="s">
        <v>2155</v>
      </c>
      <c r="AB290" s="565">
        <v>8909</v>
      </c>
      <c r="AM290" s="5" t="s">
        <v>2143</v>
      </c>
      <c r="AN290" s="5">
        <v>402938</v>
      </c>
      <c r="AO290" s="6"/>
      <c r="BE290"/>
    </row>
    <row r="291" spans="24:57" x14ac:dyDescent="0.25">
      <c r="X291" s="570">
        <v>9056</v>
      </c>
      <c r="Y291" s="571" t="s">
        <v>1350</v>
      </c>
      <c r="Z291" s="5" t="s">
        <v>1847</v>
      </c>
      <c r="AA291" s="5" t="s">
        <v>2158</v>
      </c>
      <c r="AB291" s="565">
        <v>9064</v>
      </c>
      <c r="AM291" s="5" t="s">
        <v>2146</v>
      </c>
      <c r="AN291" s="5">
        <v>415258</v>
      </c>
      <c r="AO291" s="6"/>
      <c r="BE291"/>
    </row>
    <row r="292" spans="24:57" x14ac:dyDescent="0.25">
      <c r="X292" s="570">
        <v>9125</v>
      </c>
      <c r="Y292" s="571" t="s">
        <v>784</v>
      </c>
      <c r="Z292" s="5" t="s">
        <v>2160</v>
      </c>
      <c r="AA292" s="5" t="s">
        <v>2161</v>
      </c>
      <c r="AB292" s="565">
        <v>9306</v>
      </c>
      <c r="AM292" s="5" t="s">
        <v>2149</v>
      </c>
      <c r="AN292" s="5">
        <v>26783</v>
      </c>
      <c r="AO292" s="6"/>
      <c r="BE292"/>
    </row>
    <row r="293" spans="24:57" x14ac:dyDescent="0.25">
      <c r="X293" s="570">
        <v>9202</v>
      </c>
      <c r="Y293" s="571" t="s">
        <v>2153</v>
      </c>
      <c r="Z293" s="5" t="s">
        <v>5903</v>
      </c>
      <c r="AA293" s="5" t="s">
        <v>5926</v>
      </c>
      <c r="AB293" s="565">
        <v>501502</v>
      </c>
      <c r="AM293" s="5" t="s">
        <v>2152</v>
      </c>
      <c r="AN293" s="5">
        <v>28525</v>
      </c>
      <c r="AO293" s="6"/>
      <c r="BE293"/>
    </row>
    <row r="294" spans="24:57" x14ac:dyDescent="0.25">
      <c r="X294" s="570">
        <v>9203</v>
      </c>
      <c r="Y294" s="571" t="s">
        <v>2157</v>
      </c>
      <c r="Z294" s="5" t="s">
        <v>2163</v>
      </c>
      <c r="AA294" s="5" t="s">
        <v>2164</v>
      </c>
      <c r="AB294" s="565">
        <v>9274</v>
      </c>
      <c r="AM294" s="5" t="s">
        <v>2156</v>
      </c>
      <c r="AN294" s="5">
        <v>28113</v>
      </c>
      <c r="AO294" s="6"/>
      <c r="BE294"/>
    </row>
    <row r="295" spans="24:57" x14ac:dyDescent="0.25">
      <c r="X295" s="570">
        <v>9277</v>
      </c>
      <c r="Y295" s="571" t="s">
        <v>1957</v>
      </c>
      <c r="Z295" s="5" t="s">
        <v>2166</v>
      </c>
      <c r="AA295" s="5" t="s">
        <v>2167</v>
      </c>
      <c r="AB295" s="565">
        <v>9045</v>
      </c>
      <c r="AM295" s="5" t="s">
        <v>2159</v>
      </c>
      <c r="AN295" s="5">
        <v>11420</v>
      </c>
      <c r="AO295" s="6"/>
      <c r="BE295"/>
    </row>
    <row r="296" spans="24:57" x14ac:dyDescent="0.25">
      <c r="X296" s="570">
        <v>9296</v>
      </c>
      <c r="Y296" s="571" t="s">
        <v>1382</v>
      </c>
      <c r="Z296" s="5" t="s">
        <v>1994</v>
      </c>
      <c r="AA296" s="5" t="s">
        <v>2169</v>
      </c>
      <c r="AB296" s="565">
        <v>9036</v>
      </c>
      <c r="AM296" s="5" t="s">
        <v>2162</v>
      </c>
      <c r="AN296" s="5">
        <v>11421</v>
      </c>
      <c r="AO296" s="6"/>
      <c r="BE296"/>
    </row>
    <row r="297" spans="24:57" x14ac:dyDescent="0.25">
      <c r="X297" s="570">
        <v>9294</v>
      </c>
      <c r="Y297" s="571" t="s">
        <v>2028</v>
      </c>
      <c r="Z297" s="5" t="s">
        <v>1226</v>
      </c>
      <c r="AA297" s="5" t="s">
        <v>2172</v>
      </c>
      <c r="AB297" s="565">
        <v>9097</v>
      </c>
      <c r="AM297" s="5" t="s">
        <v>2165</v>
      </c>
      <c r="AN297" s="5">
        <v>11422</v>
      </c>
      <c r="AO297" s="6"/>
      <c r="BE297"/>
    </row>
    <row r="298" spans="24:57" x14ac:dyDescent="0.25">
      <c r="X298" s="570">
        <v>9293</v>
      </c>
      <c r="Y298" s="571" t="s">
        <v>1753</v>
      </c>
      <c r="Z298" s="5" t="s">
        <v>2174</v>
      </c>
      <c r="AA298" s="5" t="s">
        <v>2175</v>
      </c>
      <c r="AB298" s="565">
        <v>9212</v>
      </c>
      <c r="AM298" s="5" t="s">
        <v>2168</v>
      </c>
      <c r="AN298" s="5">
        <v>11423</v>
      </c>
      <c r="AO298" s="6"/>
      <c r="BE298"/>
    </row>
    <row r="299" spans="24:57" x14ac:dyDescent="0.25">
      <c r="X299" s="570">
        <v>9006</v>
      </c>
      <c r="Y299" s="571" t="s">
        <v>2171</v>
      </c>
      <c r="Z299" s="5" t="s">
        <v>1529</v>
      </c>
      <c r="AA299" s="5" t="s">
        <v>2178</v>
      </c>
      <c r="AB299" s="565">
        <v>9261</v>
      </c>
      <c r="AM299" s="5" t="s">
        <v>2170</v>
      </c>
      <c r="AN299" s="5">
        <v>11424</v>
      </c>
      <c r="AO299" s="6"/>
      <c r="BE299"/>
    </row>
    <row r="300" spans="24:57" x14ac:dyDescent="0.25">
      <c r="X300" s="570">
        <v>8962</v>
      </c>
      <c r="Y300" s="571" t="s">
        <v>1879</v>
      </c>
      <c r="Z300" s="5" t="s">
        <v>1787</v>
      </c>
      <c r="AA300" s="5" t="s">
        <v>2180</v>
      </c>
      <c r="AB300" s="565">
        <v>9280</v>
      </c>
      <c r="AM300" s="5" t="s">
        <v>2173</v>
      </c>
      <c r="AN300" s="5">
        <v>11425</v>
      </c>
      <c r="AO300" s="6"/>
      <c r="BE300"/>
    </row>
    <row r="301" spans="24:57" x14ac:dyDescent="0.25">
      <c r="X301" s="570">
        <v>9237</v>
      </c>
      <c r="Y301" s="571" t="s">
        <v>2177</v>
      </c>
      <c r="Z301" s="5" t="s">
        <v>2182</v>
      </c>
      <c r="AA301" s="5" t="s">
        <v>2183</v>
      </c>
      <c r="AB301" s="565">
        <v>456769</v>
      </c>
      <c r="AM301" s="5" t="s">
        <v>2176</v>
      </c>
      <c r="AN301" s="5">
        <v>11427</v>
      </c>
      <c r="AO301" s="6"/>
      <c r="BE301"/>
    </row>
    <row r="302" spans="24:57" x14ac:dyDescent="0.25">
      <c r="X302" s="570">
        <v>9236</v>
      </c>
      <c r="Y302" s="571" t="s">
        <v>2067</v>
      </c>
      <c r="Z302" s="5" t="s">
        <v>2186</v>
      </c>
      <c r="AA302" s="5" t="s">
        <v>2187</v>
      </c>
      <c r="AB302" s="565">
        <v>9275</v>
      </c>
      <c r="AM302" s="5" t="s">
        <v>2179</v>
      </c>
      <c r="AN302" s="5">
        <v>11428</v>
      </c>
      <c r="AO302" s="6"/>
      <c r="BE302"/>
    </row>
    <row r="303" spans="24:57" x14ac:dyDescent="0.25">
      <c r="X303" s="570">
        <v>9235</v>
      </c>
      <c r="Y303" s="571" t="s">
        <v>2053</v>
      </c>
      <c r="Z303" s="5" t="s">
        <v>1522</v>
      </c>
      <c r="AA303" s="5" t="s">
        <v>2189</v>
      </c>
      <c r="AB303" s="565">
        <v>9074</v>
      </c>
      <c r="AM303" s="5" t="s">
        <v>2181</v>
      </c>
      <c r="AN303" s="5">
        <v>402939</v>
      </c>
      <c r="AO303" s="6"/>
      <c r="BE303"/>
    </row>
    <row r="304" spans="24:57" x14ac:dyDescent="0.25">
      <c r="X304" s="570">
        <v>9238</v>
      </c>
      <c r="Y304" s="571" t="s">
        <v>2185</v>
      </c>
      <c r="Z304" s="5" t="s">
        <v>1647</v>
      </c>
      <c r="AA304" s="5" t="s">
        <v>2191</v>
      </c>
      <c r="AB304" s="565">
        <v>8948</v>
      </c>
      <c r="AM304" s="5" t="s">
        <v>2184</v>
      </c>
      <c r="AN304" s="5">
        <v>402940</v>
      </c>
      <c r="AO304" s="6"/>
      <c r="BE304"/>
    </row>
    <row r="305" spans="24:57" x14ac:dyDescent="0.25">
      <c r="X305" s="570">
        <v>28265</v>
      </c>
      <c r="Y305" s="571" t="s">
        <v>1817</v>
      </c>
      <c r="Z305" s="5" t="s">
        <v>1859</v>
      </c>
      <c r="AA305" s="5" t="s">
        <v>2193</v>
      </c>
      <c r="AB305" s="565">
        <v>9257</v>
      </c>
      <c r="AM305" s="5" t="s">
        <v>2188</v>
      </c>
      <c r="AN305" s="5">
        <v>10135</v>
      </c>
      <c r="AO305" s="6"/>
      <c r="BE305"/>
    </row>
    <row r="306" spans="24:57" x14ac:dyDescent="0.25">
      <c r="X306" s="570">
        <v>28264</v>
      </c>
      <c r="Y306" s="571" t="s">
        <v>2074</v>
      </c>
      <c r="Z306" s="5" t="s">
        <v>2195</v>
      </c>
      <c r="AA306" s="5" t="s">
        <v>2196</v>
      </c>
      <c r="AB306" s="565">
        <v>9265</v>
      </c>
      <c r="AM306" s="5" t="s">
        <v>2190</v>
      </c>
      <c r="AN306" s="5">
        <v>461223</v>
      </c>
      <c r="AO306" s="6"/>
      <c r="BE306"/>
    </row>
    <row r="307" spans="24:57" x14ac:dyDescent="0.25">
      <c r="X307" s="570">
        <v>9148</v>
      </c>
      <c r="Y307" s="571" t="s">
        <v>1672</v>
      </c>
      <c r="Z307" s="5" t="s">
        <v>1505</v>
      </c>
      <c r="AA307" s="5" t="s">
        <v>2199</v>
      </c>
      <c r="AB307" s="565">
        <v>28085</v>
      </c>
      <c r="AM307" s="5" t="s">
        <v>2192</v>
      </c>
      <c r="AN307" s="5">
        <v>461226</v>
      </c>
      <c r="AO307" s="6"/>
      <c r="BE307"/>
    </row>
    <row r="308" spans="24:57" x14ac:dyDescent="0.25">
      <c r="X308" s="570">
        <v>8724</v>
      </c>
      <c r="Y308" s="571" t="s">
        <v>1682</v>
      </c>
      <c r="Z308" s="5" t="s">
        <v>1620</v>
      </c>
      <c r="AA308" s="5" t="s">
        <v>2201</v>
      </c>
      <c r="AB308" s="565">
        <v>8787</v>
      </c>
      <c r="AM308" s="5" t="s">
        <v>2194</v>
      </c>
      <c r="AN308" s="5">
        <v>461224</v>
      </c>
      <c r="AO308" s="6"/>
      <c r="BE308"/>
    </row>
    <row r="309" spans="24:57" x14ac:dyDescent="0.25">
      <c r="X309" s="570">
        <v>28268</v>
      </c>
      <c r="Y309" s="571" t="s">
        <v>2198</v>
      </c>
      <c r="Z309" s="5" t="s">
        <v>2203</v>
      </c>
      <c r="AA309" s="5" t="s">
        <v>2204</v>
      </c>
      <c r="AB309" s="565">
        <v>8918</v>
      </c>
      <c r="AM309" s="5" t="s">
        <v>2197</v>
      </c>
      <c r="AN309" s="5">
        <v>461225</v>
      </c>
      <c r="AO309" s="6"/>
      <c r="BE309"/>
    </row>
    <row r="310" spans="24:57" x14ac:dyDescent="0.25">
      <c r="X310" s="570">
        <v>9297</v>
      </c>
      <c r="Y310" s="571" t="s">
        <v>1163</v>
      </c>
      <c r="Z310" s="5" t="s">
        <v>760</v>
      </c>
      <c r="AA310" s="5" t="s">
        <v>634</v>
      </c>
      <c r="AB310" s="565">
        <v>8711</v>
      </c>
      <c r="AM310" s="5" t="s">
        <v>2200</v>
      </c>
      <c r="AN310" s="5">
        <v>12696</v>
      </c>
      <c r="AO310" s="6"/>
      <c r="BE310"/>
    </row>
    <row r="311" spans="24:57" x14ac:dyDescent="0.25">
      <c r="X311" s="570">
        <v>9247</v>
      </c>
      <c r="Y311" s="571" t="s">
        <v>2016</v>
      </c>
      <c r="Z311" s="5" t="s">
        <v>2144</v>
      </c>
      <c r="AA311" s="5" t="s">
        <v>2207</v>
      </c>
      <c r="AB311" s="565">
        <v>9015</v>
      </c>
      <c r="AM311" s="5" t="s">
        <v>2202</v>
      </c>
      <c r="AN311" s="5">
        <v>12697</v>
      </c>
      <c r="AO311" s="6"/>
      <c r="BE311"/>
    </row>
    <row r="312" spans="24:57" x14ac:dyDescent="0.25">
      <c r="X312" s="570">
        <v>9266</v>
      </c>
      <c r="Y312" s="571" t="s">
        <v>1523</v>
      </c>
      <c r="Z312" s="5" t="s">
        <v>2185</v>
      </c>
      <c r="AA312" s="5" t="s">
        <v>2209</v>
      </c>
      <c r="AB312" s="565">
        <v>9238</v>
      </c>
      <c r="AM312" s="5" t="s">
        <v>2205</v>
      </c>
      <c r="AN312" s="5">
        <v>12800</v>
      </c>
      <c r="AO312" s="6"/>
      <c r="BE312"/>
    </row>
    <row r="313" spans="24:57" x14ac:dyDescent="0.25">
      <c r="X313" s="570">
        <v>9180</v>
      </c>
      <c r="Y313" s="571" t="s">
        <v>1836</v>
      </c>
      <c r="Z313" s="5" t="s">
        <v>2212</v>
      </c>
      <c r="AA313" s="5" t="s">
        <v>2213</v>
      </c>
      <c r="AB313" s="565">
        <v>9037</v>
      </c>
      <c r="AM313" s="5" t="s">
        <v>2206</v>
      </c>
      <c r="AN313" s="5">
        <v>11431</v>
      </c>
      <c r="AO313" s="6"/>
      <c r="BE313"/>
    </row>
    <row r="314" spans="24:57" x14ac:dyDescent="0.25">
      <c r="X314" s="570">
        <v>9181</v>
      </c>
      <c r="Y314" s="571" t="s">
        <v>1749</v>
      </c>
      <c r="Z314" s="5" t="s">
        <v>1790</v>
      </c>
      <c r="AA314" s="5" t="s">
        <v>2215</v>
      </c>
      <c r="AB314" s="565">
        <v>9173</v>
      </c>
      <c r="AM314" s="5" t="s">
        <v>2208</v>
      </c>
      <c r="AN314" s="5">
        <v>10667</v>
      </c>
      <c r="AO314" s="6"/>
      <c r="BE314"/>
    </row>
    <row r="315" spans="24:57" x14ac:dyDescent="0.25">
      <c r="X315" s="570">
        <v>9182</v>
      </c>
      <c r="Y315" s="571" t="s">
        <v>2211</v>
      </c>
      <c r="Z315" s="5" t="s">
        <v>1233</v>
      </c>
      <c r="AA315" s="5" t="s">
        <v>2218</v>
      </c>
      <c r="AB315" s="565">
        <v>8752</v>
      </c>
      <c r="AM315" s="5" t="s">
        <v>2210</v>
      </c>
      <c r="AN315" s="5">
        <v>10420</v>
      </c>
      <c r="AO315" s="6"/>
      <c r="BE315"/>
    </row>
    <row r="316" spans="24:57" x14ac:dyDescent="0.25">
      <c r="X316" s="570">
        <v>9183</v>
      </c>
      <c r="Y316" s="571" t="s">
        <v>1399</v>
      </c>
      <c r="Z316" s="5" t="s">
        <v>2220</v>
      </c>
      <c r="AA316" s="5" t="s">
        <v>2221</v>
      </c>
      <c r="AB316" s="565">
        <v>9258</v>
      </c>
      <c r="AM316" s="5" t="s">
        <v>2214</v>
      </c>
      <c r="AN316" s="5">
        <v>10422</v>
      </c>
      <c r="AO316" s="6"/>
      <c r="BE316"/>
    </row>
    <row r="317" spans="24:57" x14ac:dyDescent="0.25">
      <c r="X317" s="570">
        <v>9184</v>
      </c>
      <c r="Y317" s="571" t="s">
        <v>2217</v>
      </c>
      <c r="Z317" s="5" t="s">
        <v>1857</v>
      </c>
      <c r="AA317" s="5" t="s">
        <v>2224</v>
      </c>
      <c r="AB317" s="565">
        <v>447494</v>
      </c>
      <c r="AM317" s="5" t="s">
        <v>2216</v>
      </c>
      <c r="AN317" s="5">
        <v>22964</v>
      </c>
      <c r="AO317" s="6"/>
      <c r="BE317"/>
    </row>
    <row r="318" spans="24:57" x14ac:dyDescent="0.25">
      <c r="X318" s="570">
        <v>9186</v>
      </c>
      <c r="Y318" s="571" t="s">
        <v>2223</v>
      </c>
      <c r="Z318" s="5" t="s">
        <v>1636</v>
      </c>
      <c r="AA318" s="5" t="s">
        <v>2226</v>
      </c>
      <c r="AB318" s="565">
        <v>23946</v>
      </c>
      <c r="AM318" s="5" t="s">
        <v>2219</v>
      </c>
      <c r="AN318" s="5">
        <v>415359</v>
      </c>
      <c r="AO318" s="6"/>
      <c r="BE318"/>
    </row>
    <row r="319" spans="24:57" x14ac:dyDescent="0.25">
      <c r="X319" s="570">
        <v>9187</v>
      </c>
      <c r="Y319" s="571" t="s">
        <v>2129</v>
      </c>
      <c r="Z319" s="5" t="s">
        <v>1606</v>
      </c>
      <c r="AA319" s="5" t="s">
        <v>2229</v>
      </c>
      <c r="AB319" s="565">
        <v>9188</v>
      </c>
      <c r="AM319" s="5" t="s">
        <v>2222</v>
      </c>
      <c r="AN319" s="5">
        <v>26864</v>
      </c>
      <c r="AO319" s="6"/>
      <c r="BE319"/>
    </row>
    <row r="320" spans="24:57" x14ac:dyDescent="0.25">
      <c r="X320" s="570">
        <v>9205</v>
      </c>
      <c r="Y320" s="571" t="s">
        <v>2228</v>
      </c>
      <c r="Z320" s="5" t="s">
        <v>2232</v>
      </c>
      <c r="AA320" s="5" t="s">
        <v>2233</v>
      </c>
      <c r="AB320" s="565">
        <v>8971</v>
      </c>
      <c r="AM320" s="5" t="s">
        <v>2225</v>
      </c>
      <c r="AN320" s="5">
        <v>455509</v>
      </c>
      <c r="AO320" s="6"/>
      <c r="BE320"/>
    </row>
    <row r="321" spans="24:57" x14ac:dyDescent="0.25">
      <c r="X321" s="570">
        <v>9206</v>
      </c>
      <c r="Y321" s="571" t="s">
        <v>2231</v>
      </c>
      <c r="Z321" s="5" t="s">
        <v>1128</v>
      </c>
      <c r="AA321" s="5" t="s">
        <v>2235</v>
      </c>
      <c r="AB321" s="565">
        <v>8926</v>
      </c>
      <c r="AM321" s="5" t="s">
        <v>2227</v>
      </c>
      <c r="AN321" s="5">
        <v>10423</v>
      </c>
      <c r="AO321" s="6"/>
      <c r="BE321"/>
    </row>
    <row r="322" spans="24:57" x14ac:dyDescent="0.25">
      <c r="X322" s="570">
        <v>8979</v>
      </c>
      <c r="Y322" s="571" t="s">
        <v>1593</v>
      </c>
      <c r="Z322" s="5" t="s">
        <v>1365</v>
      </c>
      <c r="AA322" s="5" t="s">
        <v>2237</v>
      </c>
      <c r="AB322" s="565">
        <v>9234</v>
      </c>
      <c r="AM322" s="5" t="s">
        <v>2230</v>
      </c>
      <c r="AN322" s="5">
        <v>10779</v>
      </c>
      <c r="AO322" s="6"/>
      <c r="BE322"/>
    </row>
    <row r="323" spans="24:57" x14ac:dyDescent="0.25">
      <c r="X323" s="570">
        <v>8844</v>
      </c>
      <c r="Y323" s="571" t="s">
        <v>2061</v>
      </c>
      <c r="Z323" s="5" t="s">
        <v>2239</v>
      </c>
      <c r="AA323" s="5" t="s">
        <v>2240</v>
      </c>
      <c r="AB323" s="565">
        <v>8756</v>
      </c>
      <c r="AM323" s="5" t="s">
        <v>2234</v>
      </c>
      <c r="AN323" s="5">
        <v>11251</v>
      </c>
      <c r="AO323" s="6"/>
      <c r="BE323"/>
    </row>
    <row r="324" spans="24:57" x14ac:dyDescent="0.25">
      <c r="X324" s="570">
        <v>8842</v>
      </c>
      <c r="Y324" s="571" t="s">
        <v>1757</v>
      </c>
      <c r="Z324" s="5" t="s">
        <v>1947</v>
      </c>
      <c r="AA324" s="5" t="s">
        <v>2243</v>
      </c>
      <c r="AB324" s="565">
        <v>9023</v>
      </c>
      <c r="AM324" s="5" t="s">
        <v>2236</v>
      </c>
      <c r="AN324" s="5">
        <v>27653</v>
      </c>
      <c r="AO324" s="6"/>
      <c r="BE324"/>
    </row>
    <row r="325" spans="24:57" x14ac:dyDescent="0.25">
      <c r="X325" s="570">
        <v>8843</v>
      </c>
      <c r="Y325" s="571" t="s">
        <v>2242</v>
      </c>
      <c r="Z325" s="5" t="s">
        <v>2245</v>
      </c>
      <c r="AA325" s="5" t="s">
        <v>2246</v>
      </c>
      <c r="AB325" s="565">
        <v>9061</v>
      </c>
      <c r="AM325" s="5" t="s">
        <v>2238</v>
      </c>
      <c r="AN325" s="5">
        <v>403008</v>
      </c>
      <c r="AO325" s="6"/>
      <c r="BE325"/>
    </row>
    <row r="326" spans="24:57" x14ac:dyDescent="0.25">
      <c r="X326" s="570">
        <v>8735</v>
      </c>
      <c r="Y326" s="571" t="s">
        <v>1379</v>
      </c>
      <c r="Z326" s="5" t="s">
        <v>2248</v>
      </c>
      <c r="AA326" s="5" t="s">
        <v>2249</v>
      </c>
      <c r="AB326" s="565">
        <v>9276</v>
      </c>
      <c r="AM326" s="5" t="s">
        <v>2241</v>
      </c>
      <c r="AN326" s="5">
        <v>403009</v>
      </c>
      <c r="AO326" s="6"/>
      <c r="BE326"/>
    </row>
    <row r="327" spans="24:57" x14ac:dyDescent="0.25">
      <c r="X327" s="570">
        <v>9306</v>
      </c>
      <c r="Y327" s="571" t="s">
        <v>2160</v>
      </c>
      <c r="Z327" s="5" t="s">
        <v>2252</v>
      </c>
      <c r="AA327" s="5" t="s">
        <v>2253</v>
      </c>
      <c r="AB327" s="565">
        <v>9259</v>
      </c>
      <c r="AM327" s="5" t="s">
        <v>2244</v>
      </c>
      <c r="AN327" s="5">
        <v>415305</v>
      </c>
      <c r="AO327" s="6"/>
      <c r="BE327"/>
    </row>
    <row r="328" spans="24:57" x14ac:dyDescent="0.25">
      <c r="X328" s="570">
        <v>9307</v>
      </c>
      <c r="Y328" s="571" t="s">
        <v>2251</v>
      </c>
      <c r="Z328" s="5" t="s">
        <v>1658</v>
      </c>
      <c r="AA328" s="5" t="s">
        <v>2255</v>
      </c>
      <c r="AB328" s="565">
        <v>8950</v>
      </c>
      <c r="AM328" s="5" t="s">
        <v>2247</v>
      </c>
      <c r="AN328" s="5">
        <v>10136</v>
      </c>
      <c r="AO328" s="6"/>
      <c r="BE328"/>
    </row>
    <row r="329" spans="24:57" x14ac:dyDescent="0.25">
      <c r="X329" s="570">
        <v>28397</v>
      </c>
      <c r="Y329" s="571" t="s">
        <v>2257</v>
      </c>
      <c r="Z329" s="5" t="s">
        <v>1988</v>
      </c>
      <c r="AA329" s="5" t="s">
        <v>2258</v>
      </c>
      <c r="AB329" s="565">
        <v>9035</v>
      </c>
      <c r="AM329" s="5" t="s">
        <v>2250</v>
      </c>
      <c r="AN329" s="5">
        <v>10137</v>
      </c>
      <c r="AO329" s="6"/>
      <c r="BE329"/>
    </row>
    <row r="330" spans="24:57" x14ac:dyDescent="0.25">
      <c r="X330" s="570">
        <v>9158</v>
      </c>
      <c r="Y330" s="571" t="s">
        <v>1603</v>
      </c>
      <c r="Z330" s="5" t="s">
        <v>1922</v>
      </c>
      <c r="AA330" s="5" t="s">
        <v>2260</v>
      </c>
      <c r="AB330" s="565">
        <v>9126</v>
      </c>
      <c r="AM330" s="5" t="s">
        <v>2254</v>
      </c>
      <c r="AN330" s="5">
        <v>402941</v>
      </c>
      <c r="AO330" s="6"/>
      <c r="BE330"/>
    </row>
    <row r="331" spans="24:57" x14ac:dyDescent="0.25">
      <c r="X331" s="570">
        <v>9161</v>
      </c>
      <c r="Y331" s="571" t="s">
        <v>2262</v>
      </c>
      <c r="Z331" s="5" t="s">
        <v>1734</v>
      </c>
      <c r="AA331" s="5" t="s">
        <v>2263</v>
      </c>
      <c r="AB331" s="565">
        <v>9260</v>
      </c>
      <c r="AM331" s="5" t="s">
        <v>2256</v>
      </c>
      <c r="AN331" s="5">
        <v>10138</v>
      </c>
      <c r="AO331" s="6"/>
      <c r="BE331"/>
    </row>
    <row r="332" spans="24:57" x14ac:dyDescent="0.25">
      <c r="X332" s="570">
        <v>9159</v>
      </c>
      <c r="Y332" s="571" t="s">
        <v>1985</v>
      </c>
      <c r="Z332" s="5" t="s">
        <v>2265</v>
      </c>
      <c r="AA332" s="5" t="s">
        <v>2266</v>
      </c>
      <c r="AB332" s="565">
        <v>8783</v>
      </c>
      <c r="AM332" s="5" t="s">
        <v>2259</v>
      </c>
      <c r="AN332" s="5">
        <v>11432</v>
      </c>
      <c r="AO332" s="6"/>
      <c r="BE332"/>
    </row>
    <row r="333" spans="24:57" x14ac:dyDescent="0.25">
      <c r="X333" s="570">
        <v>9160</v>
      </c>
      <c r="Y333" s="571" t="s">
        <v>5902</v>
      </c>
      <c r="Z333" s="5" t="s">
        <v>2267</v>
      </c>
      <c r="AA333" s="5" t="s">
        <v>2268</v>
      </c>
      <c r="AB333" s="565">
        <v>9060</v>
      </c>
      <c r="AM333" s="5" t="s">
        <v>2261</v>
      </c>
      <c r="AN333" s="5">
        <v>11459</v>
      </c>
      <c r="AO333" s="6"/>
      <c r="BE333"/>
    </row>
    <row r="334" spans="24:57" x14ac:dyDescent="0.25">
      <c r="X334" s="570">
        <v>9274</v>
      </c>
      <c r="Y334" s="571" t="s">
        <v>2163</v>
      </c>
      <c r="Z334" s="5" t="s">
        <v>1839</v>
      </c>
      <c r="AA334" s="5" t="s">
        <v>2270</v>
      </c>
      <c r="AB334" s="565">
        <v>8716</v>
      </c>
      <c r="AM334" s="5" t="s">
        <v>2264</v>
      </c>
      <c r="AN334" s="5">
        <v>415404</v>
      </c>
      <c r="AO334" s="6"/>
      <c r="BE334"/>
    </row>
    <row r="335" spans="24:57" x14ac:dyDescent="0.25">
      <c r="X335" s="570">
        <v>9265</v>
      </c>
      <c r="Y335" s="571" t="s">
        <v>2195</v>
      </c>
      <c r="Z335" s="5" t="s">
        <v>2273</v>
      </c>
      <c r="AA335" s="5" t="s">
        <v>2274</v>
      </c>
      <c r="AB335" s="565">
        <v>402781</v>
      </c>
      <c r="AM335" s="5" t="s">
        <v>829</v>
      </c>
      <c r="AN335" s="5">
        <v>12698</v>
      </c>
      <c r="AO335" s="6"/>
      <c r="BE335"/>
    </row>
    <row r="336" spans="24:57" x14ac:dyDescent="0.25">
      <c r="X336" s="570">
        <v>9331</v>
      </c>
      <c r="Y336" s="571" t="s">
        <v>2272</v>
      </c>
      <c r="Z336" s="5" t="s">
        <v>2276</v>
      </c>
      <c r="AA336" s="5" t="s">
        <v>2277</v>
      </c>
      <c r="AB336" s="565">
        <v>9053</v>
      </c>
      <c r="AM336" s="5" t="s">
        <v>2269</v>
      </c>
      <c r="AN336" s="5">
        <v>28116</v>
      </c>
      <c r="AO336" s="6"/>
      <c r="BE336"/>
    </row>
    <row r="337" spans="24:57" x14ac:dyDescent="0.25">
      <c r="X337" s="570">
        <v>9063</v>
      </c>
      <c r="Y337" s="571" t="s">
        <v>1648</v>
      </c>
      <c r="Z337" s="5" t="s">
        <v>2280</v>
      </c>
      <c r="AA337" s="5" t="s">
        <v>2281</v>
      </c>
      <c r="AB337" s="565">
        <v>8876</v>
      </c>
      <c r="AM337" s="5" t="s">
        <v>2271</v>
      </c>
      <c r="AN337" s="5">
        <v>24092</v>
      </c>
      <c r="AO337" s="6"/>
      <c r="BE337"/>
    </row>
    <row r="338" spans="24:57" x14ac:dyDescent="0.25">
      <c r="X338" s="570">
        <v>9016</v>
      </c>
      <c r="Y338" s="571" t="s">
        <v>2279</v>
      </c>
      <c r="Z338" s="5" t="s">
        <v>2066</v>
      </c>
      <c r="AA338" s="5" t="s">
        <v>2284</v>
      </c>
      <c r="AB338" s="565">
        <v>9195</v>
      </c>
      <c r="AM338" s="5" t="s">
        <v>2275</v>
      </c>
      <c r="AN338" s="5">
        <v>11252</v>
      </c>
      <c r="AO338" s="6"/>
      <c r="BE338"/>
    </row>
    <row r="339" spans="24:57" x14ac:dyDescent="0.25">
      <c r="X339" s="570">
        <v>9171</v>
      </c>
      <c r="Y339" s="571" t="s">
        <v>2283</v>
      </c>
      <c r="Z339" s="5" t="s">
        <v>1485</v>
      </c>
      <c r="AA339" s="5" t="s">
        <v>2287</v>
      </c>
      <c r="AB339" s="565">
        <v>8859</v>
      </c>
      <c r="AM339" s="5" t="s">
        <v>2278</v>
      </c>
      <c r="AN339" s="5">
        <v>461227</v>
      </c>
      <c r="AO339" s="6"/>
      <c r="BE339"/>
    </row>
    <row r="340" spans="24:57" x14ac:dyDescent="0.25">
      <c r="X340" s="570">
        <v>501502</v>
      </c>
      <c r="Y340" s="571" t="s">
        <v>5903</v>
      </c>
      <c r="Z340" s="5" t="s">
        <v>5900</v>
      </c>
      <c r="AA340" s="5" t="s">
        <v>2289</v>
      </c>
      <c r="AB340" s="565">
        <v>8803</v>
      </c>
      <c r="AM340" s="5" t="s">
        <v>2282</v>
      </c>
      <c r="AN340" s="5">
        <v>402788</v>
      </c>
      <c r="AO340" s="6"/>
      <c r="BE340"/>
    </row>
    <row r="341" spans="24:57" x14ac:dyDescent="0.25">
      <c r="X341" s="570">
        <v>8780</v>
      </c>
      <c r="Y341" s="571" t="s">
        <v>2286</v>
      </c>
      <c r="Z341" s="5" t="s">
        <v>2291</v>
      </c>
      <c r="AA341" s="5" t="s">
        <v>2292</v>
      </c>
      <c r="AB341" s="565">
        <v>9030</v>
      </c>
      <c r="AM341" s="5" t="s">
        <v>2285</v>
      </c>
      <c r="AN341" s="5">
        <v>28343</v>
      </c>
      <c r="AO341" s="6"/>
      <c r="BE341"/>
    </row>
    <row r="342" spans="24:57" x14ac:dyDescent="0.25">
      <c r="X342" s="570">
        <v>8783</v>
      </c>
      <c r="Y342" s="571" t="s">
        <v>2265</v>
      </c>
      <c r="Z342" s="5" t="s">
        <v>2294</v>
      </c>
      <c r="AA342" s="5" t="s">
        <v>2295</v>
      </c>
      <c r="AB342" s="565">
        <v>8717</v>
      </c>
      <c r="AM342" s="5" t="s">
        <v>2288</v>
      </c>
      <c r="AN342" s="5">
        <v>28346</v>
      </c>
      <c r="AO342" s="6"/>
      <c r="BE342"/>
    </row>
    <row r="343" spans="24:57" x14ac:dyDescent="0.25">
      <c r="X343" s="570">
        <v>9061</v>
      </c>
      <c r="Y343" s="571" t="s">
        <v>2245</v>
      </c>
      <c r="Z343" s="5" t="s">
        <v>1745</v>
      </c>
      <c r="AA343" s="5" t="s">
        <v>2298</v>
      </c>
      <c r="AB343" s="565">
        <v>8949</v>
      </c>
      <c r="AM343" s="5" t="s">
        <v>2290</v>
      </c>
      <c r="AN343" s="5">
        <v>11188</v>
      </c>
      <c r="AO343" s="6"/>
      <c r="BE343"/>
    </row>
    <row r="344" spans="24:57" x14ac:dyDescent="0.25">
      <c r="X344" s="570">
        <v>9143</v>
      </c>
      <c r="Y344" s="571" t="s">
        <v>1960</v>
      </c>
      <c r="Z344" s="5" t="s">
        <v>2300</v>
      </c>
      <c r="AA344" s="5" t="s">
        <v>2301</v>
      </c>
      <c r="AB344" s="565">
        <v>9132</v>
      </c>
      <c r="AM344" s="5" t="s">
        <v>2293</v>
      </c>
      <c r="AN344" s="5">
        <v>11189</v>
      </c>
      <c r="AO344" s="6"/>
      <c r="BE344"/>
    </row>
    <row r="345" spans="24:57" x14ac:dyDescent="0.25">
      <c r="X345" s="570">
        <v>9093</v>
      </c>
      <c r="Y345" s="571" t="s">
        <v>2297</v>
      </c>
      <c r="Z345" s="5" t="s">
        <v>2303</v>
      </c>
      <c r="AA345" s="5" t="s">
        <v>2304</v>
      </c>
      <c r="AB345" s="565">
        <v>9140</v>
      </c>
      <c r="AM345" s="5" t="s">
        <v>2296</v>
      </c>
      <c r="AN345" s="5">
        <v>11190</v>
      </c>
      <c r="AO345" s="6"/>
      <c r="BE345"/>
    </row>
    <row r="346" spans="24:57" x14ac:dyDescent="0.25">
      <c r="X346" s="570">
        <v>9098</v>
      </c>
      <c r="Y346" s="571" t="s">
        <v>1803</v>
      </c>
      <c r="Z346" s="5" t="s">
        <v>2306</v>
      </c>
      <c r="AA346" s="5" t="s">
        <v>2307</v>
      </c>
      <c r="AB346" s="565">
        <v>9051</v>
      </c>
      <c r="AM346" s="5" t="s">
        <v>2299</v>
      </c>
      <c r="AN346" s="5">
        <v>11194</v>
      </c>
      <c r="AO346" s="6"/>
      <c r="BE346"/>
    </row>
    <row r="347" spans="24:57" x14ac:dyDescent="0.25">
      <c r="X347" s="570">
        <v>9078</v>
      </c>
      <c r="Y347" s="571" t="s">
        <v>2012</v>
      </c>
      <c r="Z347" s="5" t="s">
        <v>1941</v>
      </c>
      <c r="AA347" s="5" t="s">
        <v>2309</v>
      </c>
      <c r="AB347" s="565">
        <v>9110</v>
      </c>
      <c r="AM347" s="5" t="s">
        <v>2302</v>
      </c>
      <c r="AN347" s="5">
        <v>402915</v>
      </c>
      <c r="AO347" s="6"/>
      <c r="BE347"/>
    </row>
    <row r="348" spans="24:57" x14ac:dyDescent="0.25">
      <c r="X348" s="570">
        <v>9079</v>
      </c>
      <c r="Y348" s="571" t="s">
        <v>1975</v>
      </c>
      <c r="Z348" s="5" t="s">
        <v>1573</v>
      </c>
      <c r="AA348" s="5" t="s">
        <v>1224</v>
      </c>
      <c r="AB348" s="565">
        <v>22882</v>
      </c>
      <c r="AM348" s="5" t="s">
        <v>2305</v>
      </c>
      <c r="AN348" s="5">
        <v>11197</v>
      </c>
      <c r="AO348" s="6"/>
      <c r="BE348"/>
    </row>
    <row r="349" spans="24:57" x14ac:dyDescent="0.25">
      <c r="X349" s="570">
        <v>8908</v>
      </c>
      <c r="Y349" s="571" t="s">
        <v>1285</v>
      </c>
      <c r="Z349" s="5" t="s">
        <v>1361</v>
      </c>
      <c r="AA349" s="5" t="s">
        <v>2312</v>
      </c>
      <c r="AB349" s="565">
        <v>9315</v>
      </c>
      <c r="AM349" s="5" t="s">
        <v>2308</v>
      </c>
      <c r="AN349" s="5">
        <v>11196</v>
      </c>
      <c r="AO349" s="6"/>
      <c r="BE349"/>
    </row>
    <row r="350" spans="24:57" x14ac:dyDescent="0.25">
      <c r="X350" s="570">
        <v>9292</v>
      </c>
      <c r="Y350" s="571" t="s">
        <v>1791</v>
      </c>
      <c r="Z350" s="5" t="s">
        <v>2315</v>
      </c>
      <c r="AA350" s="5" t="s">
        <v>2316</v>
      </c>
      <c r="AB350" s="565">
        <v>9327</v>
      </c>
      <c r="AM350" s="5" t="s">
        <v>2310</v>
      </c>
      <c r="AN350" s="5">
        <v>11198</v>
      </c>
      <c r="AO350" s="6"/>
      <c r="BE350"/>
    </row>
    <row r="351" spans="24:57" x14ac:dyDescent="0.25">
      <c r="X351" s="570">
        <v>8723</v>
      </c>
      <c r="Y351" s="571" t="s">
        <v>1211</v>
      </c>
      <c r="Z351" s="5" t="s">
        <v>1878</v>
      </c>
      <c r="AA351" s="5" t="s">
        <v>2318</v>
      </c>
      <c r="AB351" s="565">
        <v>415385</v>
      </c>
      <c r="AM351" s="5" t="s">
        <v>2311</v>
      </c>
      <c r="AN351" s="5">
        <v>402916</v>
      </c>
      <c r="AO351" s="6"/>
      <c r="BE351"/>
    </row>
    <row r="352" spans="24:57" x14ac:dyDescent="0.25">
      <c r="X352" s="570">
        <v>9221</v>
      </c>
      <c r="Y352" s="571" t="s">
        <v>2314</v>
      </c>
      <c r="Z352" s="5" t="s">
        <v>1901</v>
      </c>
      <c r="AA352" s="5" t="s">
        <v>2320</v>
      </c>
      <c r="AB352" s="565">
        <v>13134</v>
      </c>
      <c r="AM352" s="5" t="s">
        <v>2313</v>
      </c>
      <c r="AN352" s="5">
        <v>11199</v>
      </c>
      <c r="AO352" s="6"/>
      <c r="BE352"/>
    </row>
    <row r="353" spans="24:57" x14ac:dyDescent="0.25">
      <c r="X353" s="570">
        <v>9222</v>
      </c>
      <c r="Y353" s="571" t="s">
        <v>2058</v>
      </c>
      <c r="Z353" s="5" t="s">
        <v>2323</v>
      </c>
      <c r="AA353" s="5" t="s">
        <v>2324</v>
      </c>
      <c r="AB353" s="565">
        <v>8710</v>
      </c>
      <c r="AM353" s="5" t="s">
        <v>2317</v>
      </c>
      <c r="AN353" s="5">
        <v>11200</v>
      </c>
      <c r="AO353" s="6"/>
      <c r="BE353"/>
    </row>
    <row r="354" spans="24:57" x14ac:dyDescent="0.25">
      <c r="X354" s="570">
        <v>9223</v>
      </c>
      <c r="Y354" s="571" t="s">
        <v>1406</v>
      </c>
      <c r="Z354" s="5" t="s">
        <v>1556</v>
      </c>
      <c r="AA354" s="5" t="s">
        <v>2327</v>
      </c>
      <c r="AB354" s="565">
        <v>9200</v>
      </c>
      <c r="AM354" s="5" t="s">
        <v>2319</v>
      </c>
      <c r="AN354" s="5">
        <v>10425</v>
      </c>
      <c r="AO354" s="6"/>
      <c r="BE354"/>
    </row>
    <row r="355" spans="24:57" x14ac:dyDescent="0.25">
      <c r="X355" s="570">
        <v>9224</v>
      </c>
      <c r="Y355" s="571" t="s">
        <v>2322</v>
      </c>
      <c r="Z355" s="5" t="s">
        <v>2329</v>
      </c>
      <c r="AA355" s="5" t="s">
        <v>2330</v>
      </c>
      <c r="AB355" s="565">
        <v>9289</v>
      </c>
      <c r="AM355" s="5" t="s">
        <v>2321</v>
      </c>
      <c r="AN355" s="5">
        <v>10453</v>
      </c>
      <c r="AO355" s="6"/>
      <c r="BE355"/>
    </row>
    <row r="356" spans="24:57" x14ac:dyDescent="0.25">
      <c r="X356" s="570">
        <v>9209</v>
      </c>
      <c r="Y356" s="571" t="s">
        <v>2326</v>
      </c>
      <c r="Z356" s="5" t="s">
        <v>2332</v>
      </c>
      <c r="AA356" s="5" t="s">
        <v>2333</v>
      </c>
      <c r="AB356" s="565">
        <v>8875</v>
      </c>
      <c r="AM356" s="5" t="s">
        <v>2325</v>
      </c>
      <c r="AN356" s="5">
        <v>10428</v>
      </c>
      <c r="AO356" s="6"/>
      <c r="BE356"/>
    </row>
    <row r="357" spans="24:57" x14ac:dyDescent="0.25">
      <c r="X357" s="570">
        <v>8807</v>
      </c>
      <c r="Y357" s="571" t="s">
        <v>1866</v>
      </c>
      <c r="Z357" s="5" t="s">
        <v>1813</v>
      </c>
      <c r="AA357" s="5" t="s">
        <v>2335</v>
      </c>
      <c r="AB357" s="565">
        <v>8806</v>
      </c>
      <c r="AM357" s="5" t="s">
        <v>2328</v>
      </c>
      <c r="AN357" s="5">
        <v>11053</v>
      </c>
      <c r="AO357" s="6"/>
      <c r="BE357"/>
    </row>
    <row r="358" spans="24:57" x14ac:dyDescent="0.25">
      <c r="X358" s="570">
        <v>8975</v>
      </c>
      <c r="Y358" s="571" t="s">
        <v>1537</v>
      </c>
      <c r="Z358" s="5" t="s">
        <v>2198</v>
      </c>
      <c r="AA358" s="5" t="s">
        <v>2338</v>
      </c>
      <c r="AB358" s="565">
        <v>28268</v>
      </c>
      <c r="AM358" s="5" t="s">
        <v>2331</v>
      </c>
      <c r="AN358" s="5">
        <v>10914</v>
      </c>
      <c r="AO358" s="6"/>
      <c r="BE358"/>
    </row>
    <row r="359" spans="24:57" x14ac:dyDescent="0.25">
      <c r="X359" s="570">
        <v>9259</v>
      </c>
      <c r="Y359" s="571" t="s">
        <v>2252</v>
      </c>
      <c r="Z359" s="5" t="s">
        <v>1703</v>
      </c>
      <c r="AA359" s="5" t="s">
        <v>2339</v>
      </c>
      <c r="AB359" s="565">
        <v>9332</v>
      </c>
      <c r="AM359" s="5" t="s">
        <v>2334</v>
      </c>
      <c r="AN359" s="5">
        <v>10915</v>
      </c>
      <c r="AO359" s="6"/>
      <c r="BE359"/>
    </row>
    <row r="360" spans="24:57" x14ac:dyDescent="0.25">
      <c r="X360" s="570">
        <v>9264</v>
      </c>
      <c r="Y360" s="571" t="s">
        <v>2337</v>
      </c>
      <c r="Z360" s="5" t="s">
        <v>2341</v>
      </c>
      <c r="AA360" s="5" t="s">
        <v>2342</v>
      </c>
      <c r="AB360" s="565">
        <v>9233</v>
      </c>
      <c r="AM360" s="5" t="s">
        <v>2336</v>
      </c>
      <c r="AN360" s="5">
        <v>444258</v>
      </c>
      <c r="AO360" s="6"/>
      <c r="BE360"/>
    </row>
    <row r="361" spans="24:57" x14ac:dyDescent="0.25">
      <c r="X361" s="570">
        <v>9263</v>
      </c>
      <c r="Y361" s="571" t="s">
        <v>1675</v>
      </c>
      <c r="Z361" s="5" t="s">
        <v>2134</v>
      </c>
      <c r="AA361" s="5" t="s">
        <v>2344</v>
      </c>
      <c r="AB361" s="565">
        <v>9272</v>
      </c>
      <c r="AM361" s="5" t="s">
        <v>816</v>
      </c>
      <c r="AN361" s="5">
        <v>10916</v>
      </c>
      <c r="AO361" s="6"/>
      <c r="BE361"/>
    </row>
    <row r="362" spans="24:57" x14ac:dyDescent="0.25">
      <c r="X362" s="570">
        <v>8973</v>
      </c>
      <c r="Y362" s="571" t="s">
        <v>1600</v>
      </c>
      <c r="Z362" s="5" t="s">
        <v>2347</v>
      </c>
      <c r="AA362" s="5" t="s">
        <v>2348</v>
      </c>
      <c r="AB362" s="565">
        <v>24779</v>
      </c>
      <c r="AM362" s="5" t="s">
        <v>2340</v>
      </c>
      <c r="AN362" s="5">
        <v>10565</v>
      </c>
      <c r="AO362" s="6"/>
      <c r="BE362"/>
    </row>
    <row r="363" spans="24:57" x14ac:dyDescent="0.25">
      <c r="X363" s="570">
        <v>8928</v>
      </c>
      <c r="Y363" s="571" t="s">
        <v>1627</v>
      </c>
      <c r="Z363" s="5" t="s">
        <v>1293</v>
      </c>
      <c r="AA363" s="5" t="s">
        <v>2351</v>
      </c>
      <c r="AB363" s="565">
        <v>9312</v>
      </c>
      <c r="AM363" s="5" t="s">
        <v>2343</v>
      </c>
      <c r="AN363" s="5">
        <v>461228</v>
      </c>
      <c r="AO363" s="6"/>
      <c r="BE363"/>
    </row>
    <row r="364" spans="24:57" x14ac:dyDescent="0.25">
      <c r="X364" s="570">
        <v>8874</v>
      </c>
      <c r="Y364" s="571" t="s">
        <v>2346</v>
      </c>
      <c r="Z364" s="5" t="s">
        <v>2354</v>
      </c>
      <c r="AA364" s="5" t="s">
        <v>2355</v>
      </c>
      <c r="AB364" s="565">
        <v>9058</v>
      </c>
      <c r="AM364" s="5" t="s">
        <v>2345</v>
      </c>
      <c r="AN364" s="5">
        <v>11865</v>
      </c>
      <c r="AO364" s="6"/>
      <c r="BE364"/>
    </row>
    <row r="365" spans="24:57" x14ac:dyDescent="0.25">
      <c r="X365" s="570">
        <v>8873</v>
      </c>
      <c r="Y365" s="571" t="s">
        <v>2350</v>
      </c>
      <c r="Z365" s="5" t="s">
        <v>1512</v>
      </c>
      <c r="AA365" s="5" t="s">
        <v>2358</v>
      </c>
      <c r="AB365" s="565">
        <v>467799</v>
      </c>
      <c r="AM365" s="5" t="s">
        <v>2349</v>
      </c>
      <c r="AN365" s="5">
        <v>461230</v>
      </c>
      <c r="AO365" s="6"/>
      <c r="BE365"/>
    </row>
    <row r="366" spans="24:57" x14ac:dyDescent="0.25">
      <c r="X366" s="570">
        <v>8872</v>
      </c>
      <c r="Y366" s="571" t="s">
        <v>2353</v>
      </c>
      <c r="Z366" s="5" t="s">
        <v>1872</v>
      </c>
      <c r="AA366" s="5" t="s">
        <v>2361</v>
      </c>
      <c r="AB366" s="565">
        <v>9133</v>
      </c>
      <c r="AM366" s="5" t="s">
        <v>2352</v>
      </c>
      <c r="AN366" s="5">
        <v>461229</v>
      </c>
      <c r="AO366" s="6"/>
      <c r="BE366"/>
    </row>
    <row r="367" spans="24:57" x14ac:dyDescent="0.25">
      <c r="X367" s="570">
        <v>8808</v>
      </c>
      <c r="Y367" s="571" t="s">
        <v>2357</v>
      </c>
      <c r="Z367" s="5" t="s">
        <v>2363</v>
      </c>
      <c r="AA367" s="5" t="s">
        <v>2364</v>
      </c>
      <c r="AB367" s="565">
        <v>8968</v>
      </c>
      <c r="AM367" s="5" t="s">
        <v>2356</v>
      </c>
      <c r="AN367" s="5">
        <v>403011</v>
      </c>
      <c r="AO367" s="6"/>
      <c r="BE367"/>
    </row>
    <row r="368" spans="24:57" x14ac:dyDescent="0.25">
      <c r="X368" s="570">
        <v>9268</v>
      </c>
      <c r="Y368" s="571" t="s">
        <v>2360</v>
      </c>
      <c r="Z368" s="5" t="s">
        <v>1477</v>
      </c>
      <c r="AA368" s="5" t="s">
        <v>2367</v>
      </c>
      <c r="AB368" s="565">
        <v>8861</v>
      </c>
      <c r="AM368" s="5" t="s">
        <v>2359</v>
      </c>
      <c r="AN368" s="5">
        <v>402827</v>
      </c>
      <c r="AO368" s="6"/>
      <c r="BE368"/>
    </row>
    <row r="369" spans="24:57" x14ac:dyDescent="0.25">
      <c r="X369" s="570">
        <v>9269</v>
      </c>
      <c r="Y369" s="571" t="s">
        <v>1713</v>
      </c>
      <c r="Z369" s="5" t="s">
        <v>1526</v>
      </c>
      <c r="AA369" s="5" t="s">
        <v>2369</v>
      </c>
      <c r="AB369" s="565">
        <v>9197</v>
      </c>
      <c r="AM369" s="5" t="s">
        <v>2362</v>
      </c>
      <c r="AN369" s="5">
        <v>403012</v>
      </c>
      <c r="AO369" s="6"/>
      <c r="BE369"/>
    </row>
    <row r="370" spans="24:57" x14ac:dyDescent="0.25">
      <c r="X370" s="570">
        <v>9075</v>
      </c>
      <c r="Y370" s="571" t="s">
        <v>2366</v>
      </c>
      <c r="Z370" s="5" t="s">
        <v>2371</v>
      </c>
      <c r="AA370" s="5" t="s">
        <v>2372</v>
      </c>
      <c r="AB370" s="565">
        <v>9290</v>
      </c>
      <c r="AM370" s="5" t="s">
        <v>2365</v>
      </c>
      <c r="AN370" s="5">
        <v>11439</v>
      </c>
      <c r="AO370" s="6"/>
      <c r="BE370"/>
    </row>
    <row r="371" spans="24:57" x14ac:dyDescent="0.25">
      <c r="X371" s="570">
        <v>9076</v>
      </c>
      <c r="Y371" s="571" t="s">
        <v>1387</v>
      </c>
      <c r="Z371" s="5" t="s">
        <v>2283</v>
      </c>
      <c r="AA371" s="5" t="s">
        <v>2374</v>
      </c>
      <c r="AB371" s="565">
        <v>9171</v>
      </c>
      <c r="AM371" s="5" t="s">
        <v>2368</v>
      </c>
      <c r="AN371" s="5">
        <v>12542</v>
      </c>
      <c r="AO371" s="6"/>
      <c r="BE371"/>
    </row>
    <row r="372" spans="24:57" x14ac:dyDescent="0.25">
      <c r="X372" s="570">
        <v>9319</v>
      </c>
      <c r="Y372" s="571" t="s">
        <v>1902</v>
      </c>
      <c r="Z372" s="5" t="s">
        <v>2262</v>
      </c>
      <c r="AA372" s="5" t="s">
        <v>2376</v>
      </c>
      <c r="AB372" s="565">
        <v>9161</v>
      </c>
      <c r="AM372" s="5" t="s">
        <v>2370</v>
      </c>
      <c r="AN372" s="5">
        <v>11243</v>
      </c>
      <c r="AO372" s="6"/>
      <c r="BE372"/>
    </row>
    <row r="373" spans="24:57" x14ac:dyDescent="0.25">
      <c r="X373" s="570">
        <v>8980</v>
      </c>
      <c r="Y373" s="571" t="s">
        <v>1366</v>
      </c>
      <c r="Z373" s="5" t="s">
        <v>2042</v>
      </c>
      <c r="AA373" s="5" t="s">
        <v>2378</v>
      </c>
      <c r="AB373" s="565">
        <v>9136</v>
      </c>
      <c r="AM373" s="5" t="s">
        <v>2373</v>
      </c>
      <c r="AN373" s="5">
        <v>28373</v>
      </c>
      <c r="AO373" s="6"/>
      <c r="BE373"/>
    </row>
    <row r="374" spans="24:57" x14ac:dyDescent="0.25">
      <c r="X374" s="570">
        <v>8947</v>
      </c>
      <c r="Y374" s="571" t="s">
        <v>1354</v>
      </c>
      <c r="Z374" s="5" t="s">
        <v>2380</v>
      </c>
      <c r="AA374" s="5" t="s">
        <v>2381</v>
      </c>
      <c r="AB374" s="565">
        <v>9284</v>
      </c>
      <c r="AM374" s="5" t="s">
        <v>2375</v>
      </c>
      <c r="AN374" s="5">
        <v>11244</v>
      </c>
      <c r="AO374" s="6"/>
      <c r="BE374"/>
    </row>
    <row r="375" spans="24:57" x14ac:dyDescent="0.25">
      <c r="X375" s="570">
        <v>22873</v>
      </c>
      <c r="Y375" s="571" t="s">
        <v>1197</v>
      </c>
      <c r="Z375" s="5" t="s">
        <v>1466</v>
      </c>
      <c r="AA375" s="5" t="s">
        <v>2383</v>
      </c>
      <c r="AB375" s="565">
        <v>24021</v>
      </c>
      <c r="AM375" s="5" t="s">
        <v>2377</v>
      </c>
      <c r="AN375" s="5">
        <v>11238</v>
      </c>
      <c r="AO375" s="6"/>
      <c r="BE375"/>
    </row>
    <row r="376" spans="24:57" x14ac:dyDescent="0.25">
      <c r="X376" s="570">
        <v>9190</v>
      </c>
      <c r="Y376" s="571" t="s">
        <v>1778</v>
      </c>
      <c r="Z376" s="5" t="s">
        <v>2346</v>
      </c>
      <c r="AA376" s="5" t="s">
        <v>2385</v>
      </c>
      <c r="AB376" s="565">
        <v>8874</v>
      </c>
      <c r="AM376" s="5" t="s">
        <v>2379</v>
      </c>
      <c r="AN376" s="5">
        <v>461231</v>
      </c>
      <c r="AO376" s="6"/>
      <c r="BE376"/>
    </row>
    <row r="377" spans="24:57" x14ac:dyDescent="0.25">
      <c r="X377" s="570">
        <v>9132</v>
      </c>
      <c r="Y377" s="571" t="s">
        <v>2300</v>
      </c>
      <c r="Z377" s="5" t="s">
        <v>2388</v>
      </c>
      <c r="AA377" s="5" t="s">
        <v>2389</v>
      </c>
      <c r="AB377" s="565">
        <v>9256</v>
      </c>
      <c r="AM377" s="5" t="s">
        <v>2382</v>
      </c>
      <c r="AN377" s="5">
        <v>461232</v>
      </c>
      <c r="AO377" s="6"/>
      <c r="BE377"/>
    </row>
    <row r="378" spans="24:57" x14ac:dyDescent="0.25">
      <c r="X378" s="570">
        <v>9082</v>
      </c>
      <c r="Y378" s="571" t="s">
        <v>1735</v>
      </c>
      <c r="Z378" s="5" t="s">
        <v>2392</v>
      </c>
      <c r="AA378" s="5" t="s">
        <v>2393</v>
      </c>
      <c r="AB378" s="565">
        <v>9324</v>
      </c>
      <c r="AM378" s="5" t="s">
        <v>2384</v>
      </c>
      <c r="AN378" s="5">
        <v>12535</v>
      </c>
      <c r="AO378" s="6"/>
      <c r="BE378"/>
    </row>
    <row r="379" spans="24:57" x14ac:dyDescent="0.25">
      <c r="X379" s="570">
        <v>9083</v>
      </c>
      <c r="Y379" s="571" t="s">
        <v>2387</v>
      </c>
      <c r="Z379" s="5" t="s">
        <v>2085</v>
      </c>
      <c r="AA379" s="5" t="s">
        <v>2396</v>
      </c>
      <c r="AB379" s="565">
        <v>8940</v>
      </c>
      <c r="AM379" s="5" t="s">
        <v>2386</v>
      </c>
      <c r="AN379" s="5">
        <v>28358</v>
      </c>
      <c r="AO379" s="6"/>
      <c r="BE379"/>
    </row>
    <row r="380" spans="24:57" x14ac:dyDescent="0.25">
      <c r="X380" s="570">
        <v>9073</v>
      </c>
      <c r="Y380" s="571" t="s">
        <v>2391</v>
      </c>
      <c r="Z380" s="5" t="s">
        <v>2122</v>
      </c>
      <c r="AA380" s="5" t="s">
        <v>2399</v>
      </c>
      <c r="AB380" s="565">
        <v>8779</v>
      </c>
      <c r="AM380" s="5" t="s">
        <v>2390</v>
      </c>
      <c r="AN380" s="5">
        <v>461401</v>
      </c>
      <c r="AO380" s="6"/>
      <c r="BE380"/>
    </row>
    <row r="381" spans="24:57" x14ac:dyDescent="0.25">
      <c r="X381" s="570">
        <v>9072</v>
      </c>
      <c r="Y381" s="571" t="s">
        <v>2395</v>
      </c>
      <c r="Z381" s="5" t="s">
        <v>2401</v>
      </c>
      <c r="AA381" s="5" t="s">
        <v>2402</v>
      </c>
      <c r="AB381" s="565">
        <v>8987</v>
      </c>
      <c r="AM381" s="5" t="s">
        <v>2394</v>
      </c>
      <c r="AN381" s="5">
        <v>461233</v>
      </c>
      <c r="AO381" s="6"/>
      <c r="BE381"/>
    </row>
    <row r="382" spans="24:57" x14ac:dyDescent="0.25">
      <c r="X382" s="570">
        <v>9071</v>
      </c>
      <c r="Y382" s="571" t="s">
        <v>2398</v>
      </c>
      <c r="Z382" s="5" t="s">
        <v>2404</v>
      </c>
      <c r="AA382" s="5" t="s">
        <v>2405</v>
      </c>
      <c r="AB382" s="565">
        <v>9031</v>
      </c>
      <c r="AM382" s="5" t="s">
        <v>2397</v>
      </c>
      <c r="AN382" s="5">
        <v>461235</v>
      </c>
      <c r="AO382" s="6"/>
      <c r="BE382"/>
    </row>
    <row r="383" spans="24:57" x14ac:dyDescent="0.25">
      <c r="X383" s="570">
        <v>13131</v>
      </c>
      <c r="Y383" s="571" t="s">
        <v>1513</v>
      </c>
      <c r="Z383" s="5" t="s">
        <v>1337</v>
      </c>
      <c r="AA383" s="5" t="s">
        <v>2407</v>
      </c>
      <c r="AB383" s="565">
        <v>8762</v>
      </c>
      <c r="AM383" s="5" t="s">
        <v>2400</v>
      </c>
      <c r="AN383" s="5">
        <v>461236</v>
      </c>
      <c r="AO383" s="6"/>
      <c r="BE383"/>
    </row>
    <row r="384" spans="24:57" x14ac:dyDescent="0.25">
      <c r="X384" s="570">
        <v>9196</v>
      </c>
      <c r="Y384" s="571" t="s">
        <v>1795</v>
      </c>
      <c r="Z384" s="5" t="s">
        <v>2089</v>
      </c>
      <c r="AA384" s="5" t="s">
        <v>2410</v>
      </c>
      <c r="AB384" s="565">
        <v>8939</v>
      </c>
      <c r="AM384" s="5" t="s">
        <v>2403</v>
      </c>
      <c r="AN384" s="5">
        <v>461237</v>
      </c>
      <c r="AO384" s="6"/>
      <c r="BE384"/>
    </row>
    <row r="385" spans="24:57" x14ac:dyDescent="0.25">
      <c r="X385" s="570">
        <v>9115</v>
      </c>
      <c r="Y385" s="571" t="s">
        <v>2406</v>
      </c>
      <c r="Z385" s="5" t="s">
        <v>2412</v>
      </c>
      <c r="AA385" s="5" t="s">
        <v>2413</v>
      </c>
      <c r="AB385" s="565">
        <v>8943</v>
      </c>
      <c r="AM385" s="5" t="s">
        <v>806</v>
      </c>
      <c r="AN385" s="5">
        <v>10918</v>
      </c>
      <c r="AO385" s="6"/>
      <c r="BE385"/>
    </row>
    <row r="386" spans="24:57" x14ac:dyDescent="0.25">
      <c r="X386" s="570">
        <v>8738</v>
      </c>
      <c r="Y386" s="571" t="s">
        <v>2409</v>
      </c>
      <c r="Z386" s="5" t="s">
        <v>2415</v>
      </c>
      <c r="AA386" s="5" t="s">
        <v>2416</v>
      </c>
      <c r="AB386" s="565">
        <v>8719</v>
      </c>
      <c r="AM386" s="5" t="s">
        <v>2408</v>
      </c>
      <c r="AN386" s="5">
        <v>461238</v>
      </c>
      <c r="AO386" s="6"/>
      <c r="BE386"/>
    </row>
    <row r="387" spans="24:57" x14ac:dyDescent="0.25">
      <c r="X387" s="570">
        <v>8826</v>
      </c>
      <c r="Y387" s="571" t="s">
        <v>1117</v>
      </c>
      <c r="Z387" s="5" t="s">
        <v>2350</v>
      </c>
      <c r="AA387" s="5" t="s">
        <v>2418</v>
      </c>
      <c r="AB387" s="565">
        <v>8873</v>
      </c>
      <c r="AM387" s="5" t="s">
        <v>2411</v>
      </c>
      <c r="AN387" s="5">
        <v>461239</v>
      </c>
      <c r="AO387" s="6"/>
      <c r="BE387"/>
    </row>
    <row r="388" spans="24:57" x14ac:dyDescent="0.25">
      <c r="X388" s="570">
        <v>8825</v>
      </c>
      <c r="Y388" s="571" t="s">
        <v>1358</v>
      </c>
      <c r="Z388" s="5" t="s">
        <v>900</v>
      </c>
      <c r="AA388" s="5" t="s">
        <v>5927</v>
      </c>
      <c r="AB388" s="565">
        <v>9138</v>
      </c>
      <c r="AM388" s="5" t="s">
        <v>2414</v>
      </c>
      <c r="AN388" s="5">
        <v>11204</v>
      </c>
      <c r="AO388" s="6"/>
      <c r="BE388"/>
    </row>
    <row r="389" spans="24:57" x14ac:dyDescent="0.25">
      <c r="X389" s="570">
        <v>8718</v>
      </c>
      <c r="Y389" s="571" t="s">
        <v>1948</v>
      </c>
      <c r="Z389" s="5" t="s">
        <v>2420</v>
      </c>
      <c r="AA389" s="5" t="s">
        <v>2421</v>
      </c>
      <c r="AB389" s="565">
        <v>13068</v>
      </c>
      <c r="AM389" s="5" t="s">
        <v>2417</v>
      </c>
      <c r="AN389" s="5">
        <v>461240</v>
      </c>
      <c r="AO389" s="6"/>
      <c r="BE389"/>
    </row>
    <row r="390" spans="24:57" x14ac:dyDescent="0.25">
      <c r="X390" s="570">
        <v>8719</v>
      </c>
      <c r="Y390" s="571" t="s">
        <v>2415</v>
      </c>
      <c r="Z390" s="5" t="s">
        <v>772</v>
      </c>
      <c r="AA390" s="5" t="s">
        <v>773</v>
      </c>
      <c r="AB390" s="565">
        <v>8795</v>
      </c>
      <c r="AM390" s="5" t="s">
        <v>2419</v>
      </c>
      <c r="AN390" s="5">
        <v>13045</v>
      </c>
      <c r="AO390" s="6"/>
      <c r="BE390"/>
    </row>
    <row r="391" spans="24:57" x14ac:dyDescent="0.25">
      <c r="X391" s="570">
        <v>8720</v>
      </c>
      <c r="Y391" s="571" t="s">
        <v>1700</v>
      </c>
      <c r="Z391" s="5" t="s">
        <v>1843</v>
      </c>
      <c r="AA391" s="5" t="s">
        <v>2424</v>
      </c>
      <c r="AB391" s="565">
        <v>8713</v>
      </c>
      <c r="AM391" s="5" t="s">
        <v>2422</v>
      </c>
      <c r="AN391" s="5">
        <v>13047</v>
      </c>
      <c r="AO391" s="6"/>
      <c r="BE391"/>
    </row>
    <row r="392" spans="24:57" x14ac:dyDescent="0.25">
      <c r="X392" s="570">
        <v>8717</v>
      </c>
      <c r="Y392" s="571" t="s">
        <v>2294</v>
      </c>
      <c r="Z392" s="5" t="s">
        <v>780</v>
      </c>
      <c r="AA392" s="5" t="s">
        <v>781</v>
      </c>
      <c r="AB392" s="565">
        <v>9118</v>
      </c>
      <c r="AM392" s="5" t="s">
        <v>2423</v>
      </c>
      <c r="AN392" s="5">
        <v>402883</v>
      </c>
      <c r="AO392" s="6"/>
      <c r="BE392"/>
    </row>
    <row r="393" spans="24:57" x14ac:dyDescent="0.25">
      <c r="X393" s="570">
        <v>8983</v>
      </c>
      <c r="Y393" s="571" t="s">
        <v>1374</v>
      </c>
      <c r="Z393" s="5" t="s">
        <v>2427</v>
      </c>
      <c r="AA393" s="5" t="s">
        <v>2428</v>
      </c>
      <c r="AB393" s="565">
        <v>9249</v>
      </c>
      <c r="AM393" s="5" t="s">
        <v>2425</v>
      </c>
      <c r="AN393" s="5">
        <v>13043</v>
      </c>
      <c r="AO393" s="6"/>
      <c r="BE393"/>
    </row>
    <row r="394" spans="24:57" x14ac:dyDescent="0.25">
      <c r="X394" s="570">
        <v>8984</v>
      </c>
      <c r="Y394" s="571" t="s">
        <v>2141</v>
      </c>
      <c r="Z394" s="5" t="s">
        <v>1963</v>
      </c>
      <c r="AA394" s="5" t="s">
        <v>2430</v>
      </c>
      <c r="AB394" s="565">
        <v>8883</v>
      </c>
      <c r="AM394" s="5" t="s">
        <v>2426</v>
      </c>
      <c r="AN394" s="5">
        <v>415426</v>
      </c>
      <c r="AO394" s="6"/>
      <c r="BE394"/>
    </row>
    <row r="395" spans="24:57" x14ac:dyDescent="0.25">
      <c r="X395" s="570">
        <v>8985</v>
      </c>
      <c r="Y395" s="571" t="s">
        <v>1450</v>
      </c>
      <c r="Z395" s="5" t="s">
        <v>1341</v>
      </c>
      <c r="AA395" s="5" t="s">
        <v>2432</v>
      </c>
      <c r="AB395" s="565">
        <v>8763</v>
      </c>
      <c r="AM395" s="5" t="s">
        <v>2429</v>
      </c>
      <c r="AN395" s="5">
        <v>13033</v>
      </c>
      <c r="AO395" s="6"/>
      <c r="BE395"/>
    </row>
    <row r="396" spans="24:57" x14ac:dyDescent="0.25">
      <c r="X396" s="570">
        <v>9252</v>
      </c>
      <c r="Y396" s="571" t="s">
        <v>1810</v>
      </c>
      <c r="Z396" s="5" t="s">
        <v>2357</v>
      </c>
      <c r="AA396" s="5" t="s">
        <v>2435</v>
      </c>
      <c r="AB396" s="565">
        <v>8808</v>
      </c>
      <c r="AM396" s="5" t="s">
        <v>2431</v>
      </c>
      <c r="AN396" s="5">
        <v>13034</v>
      </c>
      <c r="AO396" s="6"/>
      <c r="BE396"/>
    </row>
    <row r="397" spans="24:57" x14ac:dyDescent="0.25">
      <c r="X397" s="570">
        <v>9217</v>
      </c>
      <c r="Y397" s="571" t="s">
        <v>2434</v>
      </c>
      <c r="Z397" s="5" t="s">
        <v>2322</v>
      </c>
      <c r="AA397" s="5" t="s">
        <v>2437</v>
      </c>
      <c r="AB397" s="565">
        <v>9224</v>
      </c>
      <c r="AM397" s="5" t="s">
        <v>2433</v>
      </c>
      <c r="AN397" s="5">
        <v>13036</v>
      </c>
      <c r="AO397" s="6"/>
      <c r="BE397"/>
    </row>
    <row r="398" spans="24:57" x14ac:dyDescent="0.25">
      <c r="X398" s="570">
        <v>9218</v>
      </c>
      <c r="Y398" s="571" t="s">
        <v>1338</v>
      </c>
      <c r="Z398" s="5" t="s">
        <v>2034</v>
      </c>
      <c r="AA398" s="5" t="s">
        <v>2439</v>
      </c>
      <c r="AB398" s="565">
        <v>9301</v>
      </c>
      <c r="AM398" s="5" t="s">
        <v>2436</v>
      </c>
      <c r="AN398" s="5">
        <v>402807</v>
      </c>
      <c r="AO398" s="6"/>
      <c r="BE398"/>
    </row>
    <row r="399" spans="24:57" x14ac:dyDescent="0.25">
      <c r="X399" s="570">
        <v>9089</v>
      </c>
      <c r="Y399" s="571" t="s">
        <v>768</v>
      </c>
      <c r="Z399" s="5" t="s">
        <v>2211</v>
      </c>
      <c r="AA399" s="5" t="s">
        <v>2442</v>
      </c>
      <c r="AB399" s="565">
        <v>9182</v>
      </c>
      <c r="AM399" s="5" t="s">
        <v>2438</v>
      </c>
      <c r="AN399" s="5">
        <v>13044</v>
      </c>
      <c r="AO399" s="6"/>
      <c r="BE399"/>
    </row>
    <row r="400" spans="24:57" x14ac:dyDescent="0.25">
      <c r="X400" s="570">
        <v>8821</v>
      </c>
      <c r="Y400" s="571" t="s">
        <v>2441</v>
      </c>
      <c r="Z400" s="5" t="s">
        <v>1181</v>
      </c>
      <c r="AA400" s="5" t="s">
        <v>2444</v>
      </c>
      <c r="AB400" s="565">
        <v>9213</v>
      </c>
      <c r="AM400" s="5" t="s">
        <v>2440</v>
      </c>
      <c r="AN400" s="5">
        <v>13048</v>
      </c>
      <c r="AO400" s="6"/>
      <c r="BE400"/>
    </row>
    <row r="401" spans="24:57" x14ac:dyDescent="0.25">
      <c r="X401" s="570">
        <v>9290</v>
      </c>
      <c r="Y401" s="571" t="s">
        <v>2371</v>
      </c>
      <c r="Z401" s="5" t="s">
        <v>1654</v>
      </c>
      <c r="AA401" s="5" t="s">
        <v>2446</v>
      </c>
      <c r="AB401" s="565">
        <v>8907</v>
      </c>
      <c r="AM401" s="5" t="s">
        <v>2443</v>
      </c>
      <c r="AN401" s="5">
        <v>13042</v>
      </c>
      <c r="AO401" s="6"/>
      <c r="BE401"/>
    </row>
    <row r="402" spans="24:57" x14ac:dyDescent="0.25">
      <c r="X402" s="570">
        <v>8968</v>
      </c>
      <c r="Y402" s="571" t="s">
        <v>2363</v>
      </c>
      <c r="Z402" s="5" t="s">
        <v>2449</v>
      </c>
      <c r="AA402" s="5" t="s">
        <v>2450</v>
      </c>
      <c r="AB402" s="565">
        <v>8992</v>
      </c>
      <c r="AM402" s="5" t="s">
        <v>2445</v>
      </c>
      <c r="AN402" s="5">
        <v>13046</v>
      </c>
      <c r="AO402" s="6"/>
      <c r="BE402"/>
    </row>
    <row r="403" spans="24:57" x14ac:dyDescent="0.25">
      <c r="X403" s="570">
        <v>9162</v>
      </c>
      <c r="Y403" s="571" t="s">
        <v>2448</v>
      </c>
      <c r="Z403" s="5" t="s">
        <v>2366</v>
      </c>
      <c r="AA403" s="5" t="s">
        <v>2452</v>
      </c>
      <c r="AB403" s="565">
        <v>9075</v>
      </c>
      <c r="AM403" s="5" t="s">
        <v>2447</v>
      </c>
      <c r="AN403" s="5">
        <v>13038</v>
      </c>
      <c r="AO403" s="6"/>
      <c r="BE403"/>
    </row>
    <row r="404" spans="24:57" x14ac:dyDescent="0.25">
      <c r="X404" s="570">
        <v>403746</v>
      </c>
      <c r="Y404" s="571" t="s">
        <v>2150</v>
      </c>
      <c r="Z404" s="5" t="s">
        <v>1278</v>
      </c>
      <c r="AA404" s="5" t="s">
        <v>2454</v>
      </c>
      <c r="AB404" s="565">
        <v>8744</v>
      </c>
      <c r="AM404" s="5" t="s">
        <v>2451</v>
      </c>
      <c r="AN404" s="5">
        <v>402884</v>
      </c>
      <c r="AO404" s="6"/>
      <c r="BE404"/>
    </row>
    <row r="405" spans="24:57" x14ac:dyDescent="0.25">
      <c r="X405" s="570">
        <v>9058</v>
      </c>
      <c r="Y405" s="571" t="s">
        <v>2354</v>
      </c>
      <c r="Z405" s="5" t="s">
        <v>1423</v>
      </c>
      <c r="AA405" s="5" t="s">
        <v>2457</v>
      </c>
      <c r="AB405" s="565">
        <v>8799</v>
      </c>
      <c r="AM405" s="5" t="s">
        <v>2453</v>
      </c>
      <c r="AN405" s="5">
        <v>13041</v>
      </c>
      <c r="AO405" s="6"/>
      <c r="BE405"/>
    </row>
    <row r="406" spans="24:57" x14ac:dyDescent="0.25">
      <c r="X406" s="570">
        <v>470445</v>
      </c>
      <c r="Y406" s="571" t="s">
        <v>2456</v>
      </c>
      <c r="Z406" s="5" t="s">
        <v>2448</v>
      </c>
      <c r="AA406" s="5" t="s">
        <v>2459</v>
      </c>
      <c r="AB406" s="565">
        <v>9162</v>
      </c>
      <c r="AM406" s="5" t="s">
        <v>2455</v>
      </c>
      <c r="AN406" s="5">
        <v>12700</v>
      </c>
      <c r="AO406" s="6"/>
      <c r="BE406"/>
    </row>
    <row r="407" spans="24:57" x14ac:dyDescent="0.25">
      <c r="X407" s="570">
        <v>8709</v>
      </c>
      <c r="Y407" s="571" t="s">
        <v>1454</v>
      </c>
      <c r="Z407" s="5" t="s">
        <v>1678</v>
      </c>
      <c r="AA407" s="5" t="s">
        <v>2461</v>
      </c>
      <c r="AB407" s="565">
        <v>9000</v>
      </c>
      <c r="AM407" s="5" t="s">
        <v>2458</v>
      </c>
      <c r="AN407" s="5">
        <v>12715</v>
      </c>
      <c r="AO407" s="6"/>
      <c r="BE407"/>
    </row>
    <row r="408" spans="24:57" x14ac:dyDescent="0.25">
      <c r="X408" s="570">
        <v>9304</v>
      </c>
      <c r="Y408" s="571" t="s">
        <v>1655</v>
      </c>
      <c r="Z408" s="5" t="s">
        <v>1304</v>
      </c>
      <c r="AA408" s="5" t="s">
        <v>2463</v>
      </c>
      <c r="AB408" s="565">
        <v>8932</v>
      </c>
      <c r="AM408" s="5" t="s">
        <v>2460</v>
      </c>
      <c r="AN408" s="5">
        <v>12701</v>
      </c>
      <c r="AO408" s="6"/>
      <c r="BE408"/>
    </row>
    <row r="409" spans="24:57" x14ac:dyDescent="0.25">
      <c r="X409" s="570">
        <v>9212</v>
      </c>
      <c r="Y409" s="571" t="s">
        <v>2174</v>
      </c>
      <c r="Z409" s="5" t="s">
        <v>2286</v>
      </c>
      <c r="AA409" s="5" t="s">
        <v>2465</v>
      </c>
      <c r="AB409" s="565">
        <v>8780</v>
      </c>
      <c r="AM409" s="5" t="s">
        <v>2462</v>
      </c>
      <c r="AN409" s="5">
        <v>461241</v>
      </c>
      <c r="AO409" s="6"/>
      <c r="BE409"/>
    </row>
    <row r="410" spans="24:57" x14ac:dyDescent="0.25">
      <c r="X410" s="570">
        <v>9124</v>
      </c>
      <c r="Y410" s="571" t="s">
        <v>1614</v>
      </c>
      <c r="Z410" s="5" t="s">
        <v>1317</v>
      </c>
      <c r="AA410" s="5" t="s">
        <v>2468</v>
      </c>
      <c r="AB410" s="565">
        <v>8849</v>
      </c>
      <c r="AM410" s="5" t="s">
        <v>2464</v>
      </c>
      <c r="AN410" s="5">
        <v>415405</v>
      </c>
      <c r="AO410" s="6"/>
      <c r="BE410"/>
    </row>
    <row r="411" spans="24:57" x14ac:dyDescent="0.25">
      <c r="X411" s="570">
        <v>8820</v>
      </c>
      <c r="Y411" s="571" t="s">
        <v>2467</v>
      </c>
      <c r="Z411" s="5" t="s">
        <v>1378</v>
      </c>
      <c r="AA411" s="5" t="s">
        <v>2471</v>
      </c>
      <c r="AB411" s="565">
        <v>8812</v>
      </c>
      <c r="AM411" s="5" t="s">
        <v>2466</v>
      </c>
      <c r="AN411" s="5">
        <v>461561</v>
      </c>
      <c r="AO411" s="6"/>
      <c r="BE411"/>
    </row>
    <row r="412" spans="24:57" x14ac:dyDescent="0.25">
      <c r="X412" s="570">
        <v>9310</v>
      </c>
      <c r="Y412" s="571" t="s">
        <v>2470</v>
      </c>
      <c r="Z412" s="5" t="s">
        <v>2473</v>
      </c>
      <c r="AA412" s="5" t="s">
        <v>2474</v>
      </c>
      <c r="AB412" s="565">
        <v>8936</v>
      </c>
      <c r="AM412" s="5" t="s">
        <v>2469</v>
      </c>
      <c r="AN412" s="5">
        <v>10141</v>
      </c>
      <c r="AO412" s="6"/>
      <c r="BE412"/>
    </row>
    <row r="413" spans="24:57" x14ac:dyDescent="0.25">
      <c r="X413" s="570">
        <v>24028</v>
      </c>
      <c r="Y413" s="571" t="s">
        <v>1305</v>
      </c>
      <c r="Z413" s="5" t="s">
        <v>1802</v>
      </c>
      <c r="AA413" s="5" t="s">
        <v>2476</v>
      </c>
      <c r="AB413" s="565">
        <v>9121</v>
      </c>
      <c r="AM413" s="5" t="s">
        <v>2472</v>
      </c>
      <c r="AN413" s="5">
        <v>10139</v>
      </c>
      <c r="AO413" s="6"/>
      <c r="BE413"/>
    </row>
    <row r="414" spans="24:57" x14ac:dyDescent="0.25">
      <c r="X414" s="570">
        <v>9276</v>
      </c>
      <c r="Y414" s="571" t="s">
        <v>2248</v>
      </c>
      <c r="Z414" s="5" t="s">
        <v>2478</v>
      </c>
      <c r="AA414" s="5" t="s">
        <v>2479</v>
      </c>
      <c r="AB414" s="565">
        <v>8895</v>
      </c>
      <c r="AM414" s="5" t="s">
        <v>2475</v>
      </c>
      <c r="AN414" s="5">
        <v>402944</v>
      </c>
      <c r="AO414" s="6"/>
      <c r="BE414"/>
    </row>
    <row r="415" spans="24:57" x14ac:dyDescent="0.25">
      <c r="X415" s="570">
        <v>8834</v>
      </c>
      <c r="Y415" s="571" t="s">
        <v>932</v>
      </c>
      <c r="Z415" s="5" t="s">
        <v>2279</v>
      </c>
      <c r="AA415" s="5" t="s">
        <v>2481</v>
      </c>
      <c r="AB415" s="565">
        <v>9016</v>
      </c>
      <c r="AM415" s="5" t="s">
        <v>2477</v>
      </c>
      <c r="AN415" s="5">
        <v>10140</v>
      </c>
      <c r="AO415" s="6"/>
      <c r="BE415"/>
    </row>
    <row r="416" spans="24:57" x14ac:dyDescent="0.25">
      <c r="X416" s="570">
        <v>8999</v>
      </c>
      <c r="Y416" s="571" t="s">
        <v>1840</v>
      </c>
      <c r="Z416" s="5" t="s">
        <v>1998</v>
      </c>
      <c r="AA416" s="5" t="s">
        <v>2484</v>
      </c>
      <c r="AB416" s="565">
        <v>9273</v>
      </c>
      <c r="AM416" s="5" t="s">
        <v>2480</v>
      </c>
      <c r="AN416" s="5">
        <v>415259</v>
      </c>
      <c r="AO416" s="6"/>
      <c r="BE416"/>
    </row>
    <row r="417" spans="24:57" x14ac:dyDescent="0.25">
      <c r="X417" s="570">
        <v>9262</v>
      </c>
      <c r="Y417" s="571" t="s">
        <v>2483</v>
      </c>
      <c r="Z417" s="5" t="s">
        <v>5901</v>
      </c>
      <c r="AA417" s="5" t="s">
        <v>2486</v>
      </c>
      <c r="AB417" s="565">
        <v>9185</v>
      </c>
      <c r="AM417" s="5" t="s">
        <v>2482</v>
      </c>
      <c r="AN417" s="5">
        <v>402942</v>
      </c>
      <c r="AO417" s="6"/>
      <c r="BE417"/>
    </row>
    <row r="418" spans="24:57" x14ac:dyDescent="0.25">
      <c r="X418" s="570">
        <v>9192</v>
      </c>
      <c r="Y418" s="571" t="s">
        <v>2077</v>
      </c>
      <c r="Z418" s="5" t="s">
        <v>1457</v>
      </c>
      <c r="AA418" s="5" t="s">
        <v>2488</v>
      </c>
      <c r="AB418" s="565">
        <v>8852</v>
      </c>
      <c r="AM418" s="5" t="s">
        <v>2485</v>
      </c>
      <c r="AN418" s="5">
        <v>415266</v>
      </c>
      <c r="AO418" s="6"/>
      <c r="BE418"/>
    </row>
    <row r="419" spans="24:57" x14ac:dyDescent="0.25">
      <c r="X419" s="570">
        <v>9191</v>
      </c>
      <c r="Y419" s="571" t="s">
        <v>1395</v>
      </c>
      <c r="Z419" s="5" t="s">
        <v>1288</v>
      </c>
      <c r="AA419" s="5" t="s">
        <v>2491</v>
      </c>
      <c r="AB419" s="565">
        <v>8823</v>
      </c>
      <c r="AM419" s="5" t="s">
        <v>2487</v>
      </c>
      <c r="AN419" s="5">
        <v>402943</v>
      </c>
      <c r="AO419" s="6"/>
      <c r="BE419"/>
    </row>
    <row r="420" spans="24:57" x14ac:dyDescent="0.25">
      <c r="X420" s="570">
        <v>9111</v>
      </c>
      <c r="Y420" s="571" t="s">
        <v>2490</v>
      </c>
      <c r="Z420" s="5" t="s">
        <v>2493</v>
      </c>
      <c r="AA420" s="5" t="s">
        <v>2494</v>
      </c>
      <c r="AB420" s="565">
        <v>9225</v>
      </c>
      <c r="AM420" s="5" t="s">
        <v>2489</v>
      </c>
      <c r="AN420" s="5">
        <v>10142</v>
      </c>
      <c r="AO420" s="6"/>
      <c r="BE420"/>
    </row>
    <row r="421" spans="24:57" x14ac:dyDescent="0.25">
      <c r="X421" s="570">
        <v>8972</v>
      </c>
      <c r="Y421" s="571" t="s">
        <v>1289</v>
      </c>
      <c r="Z421" s="5" t="s">
        <v>2297</v>
      </c>
      <c r="AA421" s="5" t="s">
        <v>2496</v>
      </c>
      <c r="AB421" s="565">
        <v>9093</v>
      </c>
      <c r="AM421" s="5" t="s">
        <v>2492</v>
      </c>
      <c r="AN421" s="5">
        <v>10143</v>
      </c>
      <c r="AO421" s="6"/>
      <c r="BE421"/>
    </row>
    <row r="422" spans="24:57" x14ac:dyDescent="0.25">
      <c r="X422" s="570">
        <v>9163</v>
      </c>
      <c r="Y422" s="571" t="s">
        <v>1266</v>
      </c>
      <c r="Z422" s="5" t="s">
        <v>2498</v>
      </c>
      <c r="AA422" s="5" t="s">
        <v>2499</v>
      </c>
      <c r="AB422" s="565">
        <v>8961</v>
      </c>
      <c r="AM422" s="5" t="s">
        <v>2495</v>
      </c>
      <c r="AN422" s="5">
        <v>10144</v>
      </c>
      <c r="AO422" s="6"/>
      <c r="BE422"/>
    </row>
    <row r="423" spans="24:57" x14ac:dyDescent="0.25">
      <c r="X423" s="570">
        <v>9164</v>
      </c>
      <c r="Y423" s="571" t="s">
        <v>1497</v>
      </c>
      <c r="Z423" s="5" t="s">
        <v>2395</v>
      </c>
      <c r="AA423" s="5" t="s">
        <v>2502</v>
      </c>
      <c r="AB423" s="565">
        <v>9072</v>
      </c>
      <c r="AM423" s="5" t="s">
        <v>2497</v>
      </c>
      <c r="AN423" s="5">
        <v>10145</v>
      </c>
      <c r="AO423" s="6"/>
      <c r="BE423"/>
    </row>
    <row r="424" spans="24:57" x14ac:dyDescent="0.25">
      <c r="X424" s="570">
        <v>9165</v>
      </c>
      <c r="Y424" s="571" t="s">
        <v>2501</v>
      </c>
      <c r="Z424" s="5" t="s">
        <v>2504</v>
      </c>
      <c r="AA424" s="5" t="s">
        <v>2505</v>
      </c>
      <c r="AB424" s="565">
        <v>8966</v>
      </c>
      <c r="AM424" s="5" t="s">
        <v>2500</v>
      </c>
      <c r="AN424" s="5">
        <v>10146</v>
      </c>
      <c r="AO424" s="6"/>
      <c r="BE424"/>
    </row>
    <row r="425" spans="24:57" x14ac:dyDescent="0.25">
      <c r="X425" s="570">
        <v>8992</v>
      </c>
      <c r="Y425" s="571" t="s">
        <v>2449</v>
      </c>
      <c r="Z425" s="5" t="s">
        <v>1626</v>
      </c>
      <c r="AA425" s="5" t="s">
        <v>2507</v>
      </c>
      <c r="AB425" s="565">
        <v>8996</v>
      </c>
      <c r="AM425" s="5" t="s">
        <v>2503</v>
      </c>
      <c r="AN425" s="5">
        <v>10147</v>
      </c>
      <c r="AO425" s="6"/>
      <c r="BE425"/>
    </row>
    <row r="426" spans="24:57" x14ac:dyDescent="0.25">
      <c r="X426" s="570">
        <v>9166</v>
      </c>
      <c r="Y426" s="571" t="s">
        <v>1234</v>
      </c>
      <c r="Z426" s="5" t="s">
        <v>1582</v>
      </c>
      <c r="AA426" s="5" t="s">
        <v>2509</v>
      </c>
      <c r="AB426" s="565">
        <v>8829</v>
      </c>
      <c r="AM426" s="5" t="s">
        <v>2506</v>
      </c>
      <c r="AN426" s="5">
        <v>415262</v>
      </c>
      <c r="AO426" s="6"/>
      <c r="BE426"/>
    </row>
    <row r="427" spans="24:57" x14ac:dyDescent="0.25">
      <c r="X427" s="570">
        <v>9167</v>
      </c>
      <c r="Y427" s="571" t="s">
        <v>1482</v>
      </c>
      <c r="Z427" s="5" t="s">
        <v>1492</v>
      </c>
      <c r="AA427" s="5" t="s">
        <v>2512</v>
      </c>
      <c r="AB427" s="565">
        <v>8853</v>
      </c>
      <c r="AM427" s="5" t="s">
        <v>2508</v>
      </c>
      <c r="AN427" s="5">
        <v>10148</v>
      </c>
      <c r="AO427" s="6"/>
      <c r="BE427"/>
    </row>
    <row r="428" spans="24:57" x14ac:dyDescent="0.25">
      <c r="X428" s="570">
        <v>9169</v>
      </c>
      <c r="Y428" s="571" t="s">
        <v>2511</v>
      </c>
      <c r="Z428" s="5" t="s">
        <v>1032</v>
      </c>
      <c r="AA428" s="5" t="s">
        <v>2514</v>
      </c>
      <c r="AB428" s="565">
        <v>8788</v>
      </c>
      <c r="AM428" s="5" t="s">
        <v>2510</v>
      </c>
      <c r="AN428" s="5">
        <v>11253</v>
      </c>
      <c r="AO428" s="6"/>
      <c r="BE428"/>
    </row>
    <row r="429" spans="24:57" x14ac:dyDescent="0.25">
      <c r="X429" s="570">
        <v>9168</v>
      </c>
      <c r="Y429" s="571" t="s">
        <v>1995</v>
      </c>
      <c r="Z429" s="5" t="s">
        <v>2516</v>
      </c>
      <c r="AA429" s="5" t="s">
        <v>1385</v>
      </c>
      <c r="AB429" s="565">
        <v>8817</v>
      </c>
      <c r="AM429" s="5" t="s">
        <v>2513</v>
      </c>
      <c r="AN429" s="5">
        <v>11254</v>
      </c>
      <c r="AO429" s="6"/>
      <c r="BE429"/>
    </row>
    <row r="430" spans="24:57" x14ac:dyDescent="0.25">
      <c r="X430" s="570">
        <v>9225</v>
      </c>
      <c r="Y430" s="571" t="s">
        <v>2493</v>
      </c>
      <c r="Z430" s="5" t="s">
        <v>2015</v>
      </c>
      <c r="AA430" s="5" t="s">
        <v>2519</v>
      </c>
      <c r="AB430" s="565">
        <v>8868</v>
      </c>
      <c r="AM430" s="5" t="s">
        <v>2515</v>
      </c>
      <c r="AN430" s="5">
        <v>11255</v>
      </c>
      <c r="AO430" s="6"/>
      <c r="BE430"/>
    </row>
    <row r="431" spans="24:57" x14ac:dyDescent="0.25">
      <c r="X431" s="570">
        <v>9226</v>
      </c>
      <c r="Y431" s="571" t="s">
        <v>2518</v>
      </c>
      <c r="Z431" s="5" t="s">
        <v>1956</v>
      </c>
      <c r="AA431" s="5" t="s">
        <v>2521</v>
      </c>
      <c r="AB431" s="565">
        <v>8882</v>
      </c>
      <c r="AM431" s="5" t="s">
        <v>2517</v>
      </c>
      <c r="AN431" s="5">
        <v>11256</v>
      </c>
      <c r="AO431" s="6"/>
      <c r="BE431"/>
    </row>
    <row r="432" spans="24:57" x14ac:dyDescent="0.25">
      <c r="X432" s="570">
        <v>8960</v>
      </c>
      <c r="Y432" s="571" t="s">
        <v>1721</v>
      </c>
      <c r="Z432" s="5" t="s">
        <v>1321</v>
      </c>
      <c r="AA432" s="5" t="s">
        <v>2523</v>
      </c>
      <c r="AB432" s="565">
        <v>8924</v>
      </c>
      <c r="AM432" s="5" t="s">
        <v>2520</v>
      </c>
      <c r="AN432" s="5">
        <v>28143</v>
      </c>
      <c r="AO432" s="6"/>
      <c r="BE432"/>
    </row>
    <row r="433" spans="24:57" x14ac:dyDescent="0.25">
      <c r="X433" s="570">
        <v>8961</v>
      </c>
      <c r="Y433" s="571" t="s">
        <v>2498</v>
      </c>
      <c r="Z433" s="5" t="s">
        <v>2157</v>
      </c>
      <c r="AA433" s="5" t="s">
        <v>2524</v>
      </c>
      <c r="AB433" s="565">
        <v>9203</v>
      </c>
      <c r="AM433" s="5" t="s">
        <v>2522</v>
      </c>
      <c r="AN433" s="5">
        <v>12704</v>
      </c>
      <c r="AO433" s="6"/>
      <c r="BE433"/>
    </row>
    <row r="434" spans="24:57" x14ac:dyDescent="0.25">
      <c r="X434" s="570">
        <v>9254</v>
      </c>
      <c r="Y434" s="571" t="s">
        <v>1710</v>
      </c>
      <c r="Z434" s="5" t="s">
        <v>1674</v>
      </c>
      <c r="AA434" s="5" t="s">
        <v>2526</v>
      </c>
      <c r="AB434" s="565">
        <v>9157</v>
      </c>
      <c r="AM434" s="5" t="s">
        <v>819</v>
      </c>
      <c r="AN434" s="5">
        <v>12705</v>
      </c>
      <c r="AO434" s="6"/>
      <c r="BE434"/>
    </row>
    <row r="435" spans="24:57" x14ac:dyDescent="0.25">
      <c r="X435" s="570">
        <v>9255</v>
      </c>
      <c r="Y435" s="571" t="s">
        <v>1806</v>
      </c>
      <c r="Z435" s="5" t="s">
        <v>2153</v>
      </c>
      <c r="AA435" s="5" t="s">
        <v>2528</v>
      </c>
      <c r="AB435" s="565">
        <v>9202</v>
      </c>
      <c r="AM435" s="5" t="s">
        <v>2525</v>
      </c>
      <c r="AN435" s="5">
        <v>12708</v>
      </c>
      <c r="AO435" s="6"/>
      <c r="BE435"/>
    </row>
    <row r="436" spans="24:57" x14ac:dyDescent="0.25">
      <c r="X436" s="570">
        <v>8871</v>
      </c>
      <c r="Y436" s="571" t="s">
        <v>1227</v>
      </c>
      <c r="Z436" s="5" t="s">
        <v>1980</v>
      </c>
      <c r="AA436" s="5" t="s">
        <v>2530</v>
      </c>
      <c r="AB436" s="565">
        <v>9239</v>
      </c>
      <c r="AM436" s="5" t="s">
        <v>2527</v>
      </c>
      <c r="AN436" s="5">
        <v>12714</v>
      </c>
      <c r="AO436" s="6"/>
      <c r="BE436"/>
    </row>
    <row r="437" spans="24:57" x14ac:dyDescent="0.25">
      <c r="X437" s="570">
        <v>9060</v>
      </c>
      <c r="Y437" s="571" t="s">
        <v>2267</v>
      </c>
      <c r="Z437" s="5" t="s">
        <v>1937</v>
      </c>
      <c r="AA437" s="5" t="s">
        <v>2532</v>
      </c>
      <c r="AB437" s="565">
        <v>9109</v>
      </c>
      <c r="AM437" s="5" t="s">
        <v>2529</v>
      </c>
      <c r="AN437" s="5">
        <v>26808</v>
      </c>
      <c r="AO437" s="6"/>
      <c r="BE437"/>
    </row>
    <row r="438" spans="24:57" x14ac:dyDescent="0.25">
      <c r="X438" s="570">
        <v>8936</v>
      </c>
      <c r="Y438" s="571" t="s">
        <v>2473</v>
      </c>
      <c r="Z438" s="5" t="s">
        <v>1688</v>
      </c>
      <c r="AA438" s="5" t="s">
        <v>2534</v>
      </c>
      <c r="AB438" s="565">
        <v>9146</v>
      </c>
      <c r="AM438" s="5" t="s">
        <v>2531</v>
      </c>
      <c r="AN438" s="5">
        <v>12710</v>
      </c>
      <c r="AO438" s="6"/>
      <c r="BE438"/>
    </row>
    <row r="439" spans="24:57" x14ac:dyDescent="0.25">
      <c r="X439" s="570">
        <v>9193</v>
      </c>
      <c r="Y439" s="571" t="s">
        <v>1662</v>
      </c>
      <c r="Z439" s="5" t="s">
        <v>2126</v>
      </c>
      <c r="AA439" s="5" t="s">
        <v>2536</v>
      </c>
      <c r="AB439" s="565">
        <v>9215</v>
      </c>
      <c r="AM439" s="5" t="s">
        <v>2533</v>
      </c>
      <c r="AN439" s="5">
        <v>449809</v>
      </c>
      <c r="AO439" s="6"/>
      <c r="BE439"/>
    </row>
    <row r="440" spans="24:57" x14ac:dyDescent="0.25">
      <c r="X440" s="570">
        <v>9037</v>
      </c>
      <c r="Y440" s="571" t="s">
        <v>2212</v>
      </c>
      <c r="Z440" s="5" t="s">
        <v>1453</v>
      </c>
      <c r="AA440" s="5" t="s">
        <v>2538</v>
      </c>
      <c r="AB440" s="565">
        <v>9113</v>
      </c>
      <c r="AM440" s="5" t="s">
        <v>2535</v>
      </c>
      <c r="AN440" s="5">
        <v>12711</v>
      </c>
      <c r="AO440" s="6"/>
      <c r="BE440"/>
    </row>
    <row r="441" spans="24:57" x14ac:dyDescent="0.25">
      <c r="X441" s="570">
        <v>9042</v>
      </c>
      <c r="Y441" s="571" t="s">
        <v>1414</v>
      </c>
      <c r="Z441" s="5" t="s">
        <v>2272</v>
      </c>
      <c r="AA441" s="5" t="s">
        <v>2540</v>
      </c>
      <c r="AB441" s="565">
        <v>9331</v>
      </c>
      <c r="AM441" s="5" t="s">
        <v>2537</v>
      </c>
      <c r="AN441" s="5">
        <v>416180</v>
      </c>
      <c r="AO441" s="6"/>
      <c r="BE441"/>
    </row>
    <row r="442" spans="24:57" x14ac:dyDescent="0.25">
      <c r="X442" s="570">
        <v>9054</v>
      </c>
      <c r="Y442" s="571" t="s">
        <v>1314</v>
      </c>
      <c r="Z442" s="5" t="s">
        <v>2257</v>
      </c>
      <c r="AA442" s="5" t="s">
        <v>2543</v>
      </c>
      <c r="AB442" s="565">
        <v>28397</v>
      </c>
      <c r="AM442" s="5" t="s">
        <v>2539</v>
      </c>
      <c r="AN442" s="5">
        <v>12712</v>
      </c>
      <c r="AO442" s="6"/>
      <c r="BE442"/>
    </row>
    <row r="443" spans="24:57" x14ac:dyDescent="0.25">
      <c r="X443" s="570">
        <v>9043</v>
      </c>
      <c r="Y443" s="571" t="s">
        <v>2542</v>
      </c>
      <c r="Z443" s="5" t="s">
        <v>1590</v>
      </c>
      <c r="AA443" s="5" t="s">
        <v>2545</v>
      </c>
      <c r="AB443" s="565">
        <v>9316</v>
      </c>
      <c r="AM443" s="5" t="s">
        <v>2541</v>
      </c>
      <c r="AN443" s="5">
        <v>415263</v>
      </c>
      <c r="AO443" s="6"/>
      <c r="BE443"/>
    </row>
    <row r="444" spans="24:57" x14ac:dyDescent="0.25">
      <c r="X444" s="570">
        <v>9045</v>
      </c>
      <c r="Y444" s="571" t="s">
        <v>2166</v>
      </c>
      <c r="Z444" s="5" t="s">
        <v>2406</v>
      </c>
      <c r="AA444" s="5" t="s">
        <v>2547</v>
      </c>
      <c r="AB444" s="565">
        <v>9115</v>
      </c>
      <c r="AM444" s="5" t="s">
        <v>2544</v>
      </c>
      <c r="AN444" s="5">
        <v>402945</v>
      </c>
      <c r="AO444" s="6"/>
      <c r="BE444"/>
    </row>
    <row r="445" spans="24:57" x14ac:dyDescent="0.25">
      <c r="X445" s="570">
        <v>9049</v>
      </c>
      <c r="Y445" s="571" t="s">
        <v>1370</v>
      </c>
      <c r="Z445" s="5" t="s">
        <v>1276</v>
      </c>
      <c r="AA445" s="5" t="s">
        <v>2549</v>
      </c>
      <c r="AB445" s="565">
        <v>8743</v>
      </c>
      <c r="AM445" s="5" t="s">
        <v>2546</v>
      </c>
      <c r="AN445" s="5">
        <v>10443</v>
      </c>
      <c r="AO445" s="6"/>
      <c r="BE445"/>
    </row>
    <row r="446" spans="24:57" x14ac:dyDescent="0.25">
      <c r="X446" s="570">
        <v>9040</v>
      </c>
      <c r="Y446" s="571" t="s">
        <v>2098</v>
      </c>
      <c r="Z446" s="5" t="s">
        <v>2003</v>
      </c>
      <c r="AA446" s="5" t="s">
        <v>2551</v>
      </c>
      <c r="AB446" s="565">
        <v>9245</v>
      </c>
      <c r="AM446" s="5" t="s">
        <v>2548</v>
      </c>
      <c r="AN446" s="5">
        <v>10445</v>
      </c>
      <c r="AO446" s="6"/>
      <c r="BE446"/>
    </row>
    <row r="447" spans="24:57" x14ac:dyDescent="0.25">
      <c r="X447" s="570">
        <v>9053</v>
      </c>
      <c r="Y447" s="571" t="s">
        <v>2276</v>
      </c>
      <c r="Z447" s="5" t="s">
        <v>1760</v>
      </c>
      <c r="AA447" s="5" t="s">
        <v>2553</v>
      </c>
      <c r="AB447" s="565">
        <v>8730</v>
      </c>
      <c r="AM447" s="5" t="s">
        <v>2550</v>
      </c>
      <c r="AN447" s="5">
        <v>10731</v>
      </c>
      <c r="AO447" s="6"/>
      <c r="BE447"/>
    </row>
    <row r="448" spans="24:57" x14ac:dyDescent="0.25">
      <c r="X448" s="570">
        <v>9039</v>
      </c>
      <c r="Y448" s="571" t="s">
        <v>1574</v>
      </c>
      <c r="Z448" s="5" t="s">
        <v>1398</v>
      </c>
      <c r="AA448" s="5" t="s">
        <v>2556</v>
      </c>
      <c r="AB448" s="565">
        <v>8917</v>
      </c>
      <c r="AM448" s="5" t="s">
        <v>2552</v>
      </c>
      <c r="AN448" s="5">
        <v>10732</v>
      </c>
      <c r="AO448" s="6"/>
      <c r="BE448"/>
    </row>
    <row r="449" spans="24:57" x14ac:dyDescent="0.25">
      <c r="X449" s="570">
        <v>9038</v>
      </c>
      <c r="Y449" s="571" t="s">
        <v>2555</v>
      </c>
      <c r="Z449" s="5" t="s">
        <v>5898</v>
      </c>
      <c r="AA449" s="5" t="s">
        <v>2558</v>
      </c>
      <c r="AB449" s="565">
        <v>8828</v>
      </c>
      <c r="AM449" s="5" t="s">
        <v>2554</v>
      </c>
      <c r="AN449" s="5">
        <v>443570</v>
      </c>
      <c r="AO449" s="6"/>
      <c r="BE449"/>
    </row>
    <row r="450" spans="24:57" x14ac:dyDescent="0.25">
      <c r="X450" s="570">
        <v>9051</v>
      </c>
      <c r="Y450" s="571" t="s">
        <v>2306</v>
      </c>
      <c r="Z450" s="5" t="s">
        <v>2560</v>
      </c>
      <c r="AA450" s="5" t="s">
        <v>2561</v>
      </c>
      <c r="AB450" s="565">
        <v>8838</v>
      </c>
      <c r="AM450" s="5" t="s">
        <v>2557</v>
      </c>
      <c r="AN450" s="5">
        <v>10429</v>
      </c>
      <c r="AO450" s="6"/>
      <c r="BE450"/>
    </row>
    <row r="451" spans="24:57" x14ac:dyDescent="0.25">
      <c r="X451" s="570">
        <v>9057</v>
      </c>
      <c r="Y451" s="571" t="s">
        <v>1182</v>
      </c>
      <c r="Z451" s="5" t="s">
        <v>2112</v>
      </c>
      <c r="AA451" s="5" t="s">
        <v>2563</v>
      </c>
      <c r="AB451" s="565">
        <v>9099</v>
      </c>
      <c r="AM451" s="5" t="s">
        <v>2559</v>
      </c>
      <c r="AN451" s="5">
        <v>455424</v>
      </c>
      <c r="AO451" s="6"/>
      <c r="BE451"/>
    </row>
    <row r="452" spans="24:57" x14ac:dyDescent="0.25">
      <c r="X452" s="570">
        <v>9055</v>
      </c>
      <c r="Y452" s="571" t="s">
        <v>1403</v>
      </c>
      <c r="Z452" s="5" t="s">
        <v>2441</v>
      </c>
      <c r="AA452" s="5" t="s">
        <v>2565</v>
      </c>
      <c r="AB452" s="565">
        <v>8821</v>
      </c>
      <c r="AM452" s="5" t="s">
        <v>2562</v>
      </c>
      <c r="AN452" s="5">
        <v>10736</v>
      </c>
      <c r="AO452" s="6"/>
      <c r="BE452"/>
    </row>
    <row r="453" spans="24:57" x14ac:dyDescent="0.25">
      <c r="X453" s="570">
        <v>9041</v>
      </c>
      <c r="Y453" s="571" t="s">
        <v>1549</v>
      </c>
      <c r="Z453" s="5" t="s">
        <v>2511</v>
      </c>
      <c r="AA453" s="5" t="s">
        <v>2568</v>
      </c>
      <c r="AB453" s="565">
        <v>9169</v>
      </c>
      <c r="AM453" s="5" t="s">
        <v>2564</v>
      </c>
      <c r="AN453" s="5">
        <v>443577</v>
      </c>
      <c r="AO453" s="6"/>
      <c r="BE453"/>
    </row>
    <row r="454" spans="24:57" x14ac:dyDescent="0.25">
      <c r="X454" s="570">
        <v>9047</v>
      </c>
      <c r="Y454" s="571" t="s">
        <v>2567</v>
      </c>
      <c r="Z454" s="5" t="s">
        <v>1691</v>
      </c>
      <c r="AA454" s="5" t="s">
        <v>2570</v>
      </c>
      <c r="AB454" s="565">
        <v>9147</v>
      </c>
      <c r="AM454" s="5" t="s">
        <v>2566</v>
      </c>
      <c r="AN454" s="5">
        <v>10738</v>
      </c>
      <c r="AO454" s="6"/>
      <c r="BE454"/>
    </row>
    <row r="455" spans="24:57" x14ac:dyDescent="0.25">
      <c r="X455" s="570">
        <v>9048</v>
      </c>
      <c r="Y455" s="571" t="s">
        <v>1417</v>
      </c>
      <c r="Z455" s="5" t="s">
        <v>2217</v>
      </c>
      <c r="AA455" s="5" t="s">
        <v>2572</v>
      </c>
      <c r="AB455" s="565">
        <v>9184</v>
      </c>
      <c r="AM455" s="5" t="s">
        <v>2569</v>
      </c>
      <c r="AN455" s="5">
        <v>10739</v>
      </c>
      <c r="AO455" s="6"/>
      <c r="BE455"/>
    </row>
    <row r="456" spans="24:57" x14ac:dyDescent="0.25">
      <c r="X456" s="570">
        <v>9005</v>
      </c>
      <c r="Y456" s="571" t="s">
        <v>2137</v>
      </c>
      <c r="Z456" s="5" t="s">
        <v>1079</v>
      </c>
      <c r="AA456" s="5" t="s">
        <v>2574</v>
      </c>
      <c r="AB456" s="565">
        <v>8840</v>
      </c>
      <c r="AM456" s="5" t="s">
        <v>2571</v>
      </c>
      <c r="AN456" s="5">
        <v>10149</v>
      </c>
      <c r="AO456" s="6"/>
      <c r="BE456"/>
    </row>
    <row r="457" spans="24:57" x14ac:dyDescent="0.25">
      <c r="X457" s="570">
        <v>9003</v>
      </c>
      <c r="Y457" s="571" t="s">
        <v>1704</v>
      </c>
      <c r="Z457" s="5" t="s">
        <v>2387</v>
      </c>
      <c r="AA457" s="5" t="s">
        <v>2576</v>
      </c>
      <c r="AB457" s="565">
        <v>9083</v>
      </c>
      <c r="AM457" s="5" t="s">
        <v>2573</v>
      </c>
      <c r="AN457" s="5">
        <v>10150</v>
      </c>
      <c r="AO457" s="6"/>
      <c r="BE457"/>
    </row>
    <row r="458" spans="24:57" x14ac:dyDescent="0.25">
      <c r="X458" s="570">
        <v>8987</v>
      </c>
      <c r="Y458" s="571" t="s">
        <v>2401</v>
      </c>
      <c r="Z458" s="5" t="s">
        <v>762</v>
      </c>
      <c r="AA458" s="5" t="s">
        <v>763</v>
      </c>
      <c r="AB458" s="565">
        <v>9020</v>
      </c>
      <c r="AM458" s="5" t="s">
        <v>2575</v>
      </c>
      <c r="AN458" s="5">
        <v>10151</v>
      </c>
      <c r="AO458" s="6"/>
      <c r="BE458"/>
    </row>
    <row r="459" spans="24:57" x14ac:dyDescent="0.25">
      <c r="X459" s="570">
        <v>8988</v>
      </c>
      <c r="Y459" s="571" t="s">
        <v>2578</v>
      </c>
      <c r="Z459" s="5" t="s">
        <v>2456</v>
      </c>
      <c r="AA459" s="5" t="s">
        <v>2580</v>
      </c>
      <c r="AB459" s="565">
        <v>470445</v>
      </c>
      <c r="AM459" s="5" t="s">
        <v>2577</v>
      </c>
      <c r="AN459" s="5">
        <v>10153</v>
      </c>
      <c r="AO459" s="6"/>
      <c r="BE459"/>
    </row>
    <row r="460" spans="24:57" x14ac:dyDescent="0.25">
      <c r="X460" s="570">
        <v>9231</v>
      </c>
      <c r="Y460" s="571" t="s">
        <v>1256</v>
      </c>
      <c r="Z460" s="5" t="s">
        <v>1500</v>
      </c>
      <c r="AA460" s="5" t="s">
        <v>2582</v>
      </c>
      <c r="AB460" s="565">
        <v>8809</v>
      </c>
      <c r="AM460" s="5" t="s">
        <v>2579</v>
      </c>
      <c r="AN460" s="5">
        <v>10163</v>
      </c>
      <c r="AO460" s="6"/>
      <c r="BE460"/>
    </row>
    <row r="461" spans="24:57" x14ac:dyDescent="0.25">
      <c r="X461" s="570">
        <v>9228</v>
      </c>
      <c r="Y461" s="571" t="s">
        <v>2116</v>
      </c>
      <c r="Z461" s="5" t="s">
        <v>1716</v>
      </c>
      <c r="AA461" s="5" t="s">
        <v>2585</v>
      </c>
      <c r="AB461" s="565">
        <v>8976</v>
      </c>
      <c r="AM461" s="5" t="s">
        <v>2581</v>
      </c>
      <c r="AN461" s="5">
        <v>402947</v>
      </c>
      <c r="AO461" s="6"/>
      <c r="BE461"/>
    </row>
    <row r="462" spans="24:57" x14ac:dyDescent="0.25">
      <c r="X462" s="570">
        <v>463310</v>
      </c>
      <c r="Y462" s="571" t="s">
        <v>2584</v>
      </c>
      <c r="Z462" s="5" t="s">
        <v>1474</v>
      </c>
      <c r="AA462" s="5" t="s">
        <v>2587</v>
      </c>
      <c r="AB462" s="565">
        <v>8865</v>
      </c>
      <c r="AM462" s="5" t="s">
        <v>2583</v>
      </c>
      <c r="AN462" s="5">
        <v>10155</v>
      </c>
      <c r="AO462" s="6"/>
      <c r="BE462"/>
    </row>
    <row r="463" spans="24:57" x14ac:dyDescent="0.25">
      <c r="X463" s="570">
        <v>9233</v>
      </c>
      <c r="Y463" s="571" t="s">
        <v>2341</v>
      </c>
      <c r="Z463" s="5" t="s">
        <v>2228</v>
      </c>
      <c r="AA463" s="5" t="s">
        <v>2589</v>
      </c>
      <c r="AB463" s="565">
        <v>9205</v>
      </c>
      <c r="AM463" s="5" t="s">
        <v>2586</v>
      </c>
      <c r="AN463" s="5">
        <v>10159</v>
      </c>
      <c r="AO463" s="6"/>
      <c r="BE463"/>
    </row>
    <row r="464" spans="24:57" x14ac:dyDescent="0.25">
      <c r="X464" s="570">
        <v>463311</v>
      </c>
      <c r="Y464" s="571" t="s">
        <v>1725</v>
      </c>
      <c r="Z464" s="5" t="s">
        <v>2115</v>
      </c>
      <c r="AA464" s="5" t="s">
        <v>2591</v>
      </c>
      <c r="AB464" s="565">
        <v>9300</v>
      </c>
      <c r="AM464" s="5" t="s">
        <v>2588</v>
      </c>
      <c r="AN464" s="5">
        <v>10160</v>
      </c>
      <c r="AO464" s="6"/>
      <c r="BE464"/>
    </row>
    <row r="465" spans="24:57" x14ac:dyDescent="0.25">
      <c r="X465" s="570">
        <v>455840</v>
      </c>
      <c r="Y465" s="571" t="s">
        <v>1696</v>
      </c>
      <c r="Z465" s="5" t="s">
        <v>2398</v>
      </c>
      <c r="AA465" s="5" t="s">
        <v>2594</v>
      </c>
      <c r="AB465" s="565">
        <v>9071</v>
      </c>
      <c r="AM465" s="5" t="s">
        <v>2590</v>
      </c>
      <c r="AN465" s="5">
        <v>444260</v>
      </c>
      <c r="AO465" s="6"/>
      <c r="BE465"/>
    </row>
    <row r="466" spans="24:57" x14ac:dyDescent="0.25">
      <c r="X466" s="570">
        <v>9230</v>
      </c>
      <c r="Y466" s="571" t="s">
        <v>2593</v>
      </c>
      <c r="Z466" s="5" t="s">
        <v>2101</v>
      </c>
      <c r="AA466" s="5" t="s">
        <v>2596</v>
      </c>
      <c r="AB466" s="565">
        <v>8772</v>
      </c>
      <c r="AM466" s="5" t="s">
        <v>2592</v>
      </c>
      <c r="AN466" s="5">
        <v>444261</v>
      </c>
      <c r="AO466" s="6"/>
      <c r="BE466"/>
    </row>
    <row r="467" spans="24:57" x14ac:dyDescent="0.25">
      <c r="X467" s="570">
        <v>24779</v>
      </c>
      <c r="Y467" s="571" t="s">
        <v>2347</v>
      </c>
      <c r="Z467" s="5" t="s">
        <v>1435</v>
      </c>
      <c r="AA467" s="5" t="s">
        <v>2598</v>
      </c>
      <c r="AB467" s="565">
        <v>8794</v>
      </c>
      <c r="AM467" s="5" t="s">
        <v>2595</v>
      </c>
      <c r="AN467" s="5">
        <v>402986</v>
      </c>
      <c r="AO467" s="6"/>
      <c r="BE467"/>
    </row>
    <row r="468" spans="24:57" x14ac:dyDescent="0.25">
      <c r="X468" s="570">
        <v>8756</v>
      </c>
      <c r="Y468" s="571" t="s">
        <v>2239</v>
      </c>
      <c r="Z468" s="5" t="s">
        <v>1545</v>
      </c>
      <c r="AA468" s="5" t="s">
        <v>2600</v>
      </c>
      <c r="AB468" s="565">
        <v>9009</v>
      </c>
      <c r="AM468" s="5" t="s">
        <v>2597</v>
      </c>
      <c r="AN468" s="5">
        <v>444259</v>
      </c>
      <c r="AO468" s="6"/>
      <c r="BE468"/>
    </row>
    <row r="469" spans="24:57" x14ac:dyDescent="0.25">
      <c r="X469" s="570">
        <v>8755</v>
      </c>
      <c r="Y469" s="571" t="s">
        <v>1583</v>
      </c>
      <c r="Z469" s="5" t="s">
        <v>2107</v>
      </c>
      <c r="AA469" s="5" t="s">
        <v>2602</v>
      </c>
      <c r="AB469" s="565">
        <v>9101</v>
      </c>
      <c r="AM469" s="5" t="s">
        <v>2599</v>
      </c>
      <c r="AN469" s="5">
        <v>10373</v>
      </c>
      <c r="AO469" s="6"/>
      <c r="BE469"/>
    </row>
    <row r="470" spans="24:57" x14ac:dyDescent="0.25">
      <c r="X470" s="570">
        <v>8754</v>
      </c>
      <c r="Y470" s="571" t="s">
        <v>1432</v>
      </c>
      <c r="Z470" s="5" t="s">
        <v>2604</v>
      </c>
      <c r="AA470" s="5" t="s">
        <v>2605</v>
      </c>
      <c r="AB470" s="565">
        <v>9285</v>
      </c>
      <c r="AM470" s="5" t="s">
        <v>2601</v>
      </c>
      <c r="AN470" s="5">
        <v>22977</v>
      </c>
      <c r="AO470" s="6"/>
      <c r="BE470"/>
    </row>
    <row r="471" spans="24:57" x14ac:dyDescent="0.25">
      <c r="X471" s="570">
        <v>8710</v>
      </c>
      <c r="Y471" s="571" t="s">
        <v>2323</v>
      </c>
      <c r="Z471" s="5" t="s">
        <v>2231</v>
      </c>
      <c r="AA471" s="5" t="s">
        <v>2607</v>
      </c>
      <c r="AB471" s="565">
        <v>9206</v>
      </c>
      <c r="AM471" s="5" t="s">
        <v>2603</v>
      </c>
      <c r="AN471" s="5">
        <v>455408</v>
      </c>
      <c r="AO471" s="6"/>
      <c r="BE471"/>
    </row>
    <row r="472" spans="24:57" x14ac:dyDescent="0.25">
      <c r="X472" s="570">
        <v>8943</v>
      </c>
      <c r="Y472" s="571" t="s">
        <v>2412</v>
      </c>
      <c r="Z472" s="5" t="s">
        <v>1991</v>
      </c>
      <c r="AA472" s="5" t="s">
        <v>2610</v>
      </c>
      <c r="AB472" s="565">
        <v>9034</v>
      </c>
      <c r="AM472" s="5" t="s">
        <v>2606</v>
      </c>
      <c r="AN472" s="5">
        <v>10430</v>
      </c>
      <c r="AO472" s="6"/>
      <c r="BE472"/>
    </row>
    <row r="473" spans="24:57" x14ac:dyDescent="0.25">
      <c r="X473" s="570">
        <v>8941</v>
      </c>
      <c r="Y473" s="571" t="s">
        <v>2609</v>
      </c>
      <c r="Z473" s="5" t="s">
        <v>1974</v>
      </c>
      <c r="AA473" s="5" t="s">
        <v>2612</v>
      </c>
      <c r="AB473" s="565">
        <v>8886</v>
      </c>
      <c r="AM473" s="5" t="s">
        <v>2608</v>
      </c>
      <c r="AN473" s="5">
        <v>10432</v>
      </c>
      <c r="AO473" s="6"/>
      <c r="BE473"/>
    </row>
    <row r="474" spans="24:57" x14ac:dyDescent="0.25">
      <c r="X474" s="570">
        <v>9140</v>
      </c>
      <c r="Y474" s="571" t="s">
        <v>2303</v>
      </c>
      <c r="Z474" s="5" t="s">
        <v>2490</v>
      </c>
      <c r="AA474" s="5" t="s">
        <v>2614</v>
      </c>
      <c r="AB474" s="565">
        <v>9111</v>
      </c>
      <c r="AM474" s="5" t="s">
        <v>2611</v>
      </c>
      <c r="AN474" s="5">
        <v>10433</v>
      </c>
      <c r="AO474" s="6"/>
      <c r="BE474"/>
    </row>
    <row r="475" spans="24:57" x14ac:dyDescent="0.25">
      <c r="X475" s="570">
        <v>9141</v>
      </c>
      <c r="Y475" s="571" t="s">
        <v>1129</v>
      </c>
      <c r="Z475" s="5" t="s">
        <v>1925</v>
      </c>
      <c r="AA475" s="5" t="s">
        <v>2616</v>
      </c>
      <c r="AB475" s="565">
        <v>9251</v>
      </c>
      <c r="AM475" s="5" t="s">
        <v>2613</v>
      </c>
      <c r="AN475" s="5">
        <v>12337</v>
      </c>
      <c r="AO475" s="6"/>
      <c r="BE475"/>
    </row>
    <row r="476" spans="24:57" x14ac:dyDescent="0.25">
      <c r="X476" s="570">
        <v>9080</v>
      </c>
      <c r="Y476" s="571" t="s">
        <v>1679</v>
      </c>
      <c r="Z476" s="5" t="s">
        <v>2501</v>
      </c>
      <c r="AA476" s="5" t="s">
        <v>2618</v>
      </c>
      <c r="AB476" s="565">
        <v>9165</v>
      </c>
      <c r="AM476" s="5" t="s">
        <v>2615</v>
      </c>
      <c r="AN476" s="5">
        <v>402948</v>
      </c>
      <c r="AO476" s="6"/>
      <c r="BE476"/>
    </row>
    <row r="477" spans="24:57" x14ac:dyDescent="0.25">
      <c r="X477" s="570">
        <v>9087</v>
      </c>
      <c r="Y477" s="571" t="s">
        <v>1471</v>
      </c>
      <c r="Z477" s="5" t="s">
        <v>2171</v>
      </c>
      <c r="AA477" s="5" t="s">
        <v>2620</v>
      </c>
      <c r="AB477" s="565">
        <v>9006</v>
      </c>
      <c r="AM477" s="5" t="s">
        <v>2617</v>
      </c>
      <c r="AN477" s="5">
        <v>461242</v>
      </c>
      <c r="AO477" s="6"/>
      <c r="BE477"/>
    </row>
    <row r="478" spans="24:57" x14ac:dyDescent="0.25">
      <c r="X478" s="570">
        <v>9086</v>
      </c>
      <c r="Y478" s="571" t="s">
        <v>1597</v>
      </c>
      <c r="Z478" s="5" t="s">
        <v>2567</v>
      </c>
      <c r="AA478" s="5" t="s">
        <v>2622</v>
      </c>
      <c r="AB478" s="565">
        <v>9047</v>
      </c>
      <c r="AM478" s="5" t="s">
        <v>2619</v>
      </c>
      <c r="AN478" s="5">
        <v>455428</v>
      </c>
      <c r="AO478" s="6"/>
      <c r="BE478"/>
    </row>
    <row r="479" spans="24:57" x14ac:dyDescent="0.25">
      <c r="X479" s="570">
        <v>9085</v>
      </c>
      <c r="Y479" s="571" t="s">
        <v>1579</v>
      </c>
      <c r="Z479" s="5" t="s">
        <v>2624</v>
      </c>
      <c r="AA479" s="5" t="s">
        <v>2625</v>
      </c>
      <c r="AB479" s="565">
        <v>8969</v>
      </c>
      <c r="AM479" s="5" t="s">
        <v>2621</v>
      </c>
      <c r="AN479" s="5">
        <v>12717</v>
      </c>
      <c r="AO479" s="6"/>
      <c r="BE479"/>
    </row>
    <row r="480" spans="24:57" x14ac:dyDescent="0.25">
      <c r="X480" s="570">
        <v>9088</v>
      </c>
      <c r="Y480" s="571" t="s">
        <v>1784</v>
      </c>
      <c r="Z480" s="5" t="s">
        <v>2326</v>
      </c>
      <c r="AA480" s="5" t="s">
        <v>2627</v>
      </c>
      <c r="AB480" s="565">
        <v>9209</v>
      </c>
      <c r="AM480" s="5" t="s">
        <v>2623</v>
      </c>
      <c r="AN480" s="5">
        <v>12719</v>
      </c>
      <c r="AO480" s="6"/>
      <c r="BE480"/>
    </row>
    <row r="481" spans="24:57" x14ac:dyDescent="0.25">
      <c r="X481" s="570">
        <v>9084</v>
      </c>
      <c r="Y481" s="571" t="s">
        <v>1205</v>
      </c>
      <c r="Z481" s="5" t="s">
        <v>1720</v>
      </c>
      <c r="AA481" s="5" t="s">
        <v>2629</v>
      </c>
      <c r="AB481" s="565">
        <v>8740</v>
      </c>
      <c r="AM481" s="5" t="s">
        <v>2626</v>
      </c>
      <c r="AN481" s="5">
        <v>12720</v>
      </c>
      <c r="AO481" s="6"/>
      <c r="BE481"/>
    </row>
    <row r="482" spans="24:57" x14ac:dyDescent="0.25">
      <c r="X482" s="570">
        <v>8971</v>
      </c>
      <c r="Y482" s="571" t="s">
        <v>2232</v>
      </c>
      <c r="Z482" s="5" t="s">
        <v>1724</v>
      </c>
      <c r="AA482" s="5" t="s">
        <v>2631</v>
      </c>
      <c r="AB482" s="565">
        <v>8739</v>
      </c>
      <c r="AM482" s="5" t="s">
        <v>2628</v>
      </c>
      <c r="AN482" s="5">
        <v>12722</v>
      </c>
      <c r="AO482" s="6"/>
      <c r="BE482"/>
    </row>
    <row r="483" spans="24:57" x14ac:dyDescent="0.25">
      <c r="X483" s="570">
        <v>8877</v>
      </c>
      <c r="Y483" s="571" t="s">
        <v>2086</v>
      </c>
      <c r="Z483" s="5" t="s">
        <v>1533</v>
      </c>
      <c r="AA483" s="5" t="s">
        <v>2633</v>
      </c>
      <c r="AB483" s="565">
        <v>8782</v>
      </c>
      <c r="AM483" s="5" t="s">
        <v>2630</v>
      </c>
      <c r="AN483" s="5">
        <v>12724</v>
      </c>
      <c r="AO483" s="6"/>
      <c r="BE483"/>
    </row>
    <row r="484" spans="24:57" x14ac:dyDescent="0.25">
      <c r="X484" s="570">
        <v>8876</v>
      </c>
      <c r="Y484" s="571" t="s">
        <v>2280</v>
      </c>
      <c r="Z484" s="5" t="s">
        <v>1353</v>
      </c>
      <c r="AA484" s="5" t="s">
        <v>2635</v>
      </c>
      <c r="AB484" s="565">
        <v>8841</v>
      </c>
      <c r="AM484" s="5" t="s">
        <v>2632</v>
      </c>
      <c r="AN484" s="5">
        <v>12725</v>
      </c>
      <c r="AO484" s="6"/>
      <c r="BE484"/>
    </row>
    <row r="485" spans="24:57" x14ac:dyDescent="0.25">
      <c r="X485" s="570">
        <v>8875</v>
      </c>
      <c r="Y485" s="571" t="s">
        <v>2332</v>
      </c>
      <c r="Z485" s="5" t="s">
        <v>1931</v>
      </c>
      <c r="AA485" s="5" t="s">
        <v>2637</v>
      </c>
      <c r="AB485" s="565">
        <v>9013</v>
      </c>
      <c r="AM485" s="5" t="s">
        <v>2634</v>
      </c>
      <c r="AN485" s="5">
        <v>12726</v>
      </c>
      <c r="AO485" s="6"/>
      <c r="BE485"/>
    </row>
    <row r="486" spans="24:57" x14ac:dyDescent="0.25">
      <c r="X486" s="570">
        <v>8900</v>
      </c>
      <c r="Y486" s="571" t="s">
        <v>1799</v>
      </c>
      <c r="Z486" s="5" t="s">
        <v>1536</v>
      </c>
      <c r="AA486" s="5" t="s">
        <v>2639</v>
      </c>
      <c r="AB486" s="565">
        <v>9007</v>
      </c>
      <c r="AM486" s="5" t="s">
        <v>2636</v>
      </c>
      <c r="AN486" s="5">
        <v>12730</v>
      </c>
      <c r="AO486" s="6"/>
      <c r="BE486"/>
    </row>
    <row r="487" spans="24:57" x14ac:dyDescent="0.25">
      <c r="X487" s="570">
        <v>8898</v>
      </c>
      <c r="Y487" s="571" t="s">
        <v>1641</v>
      </c>
      <c r="Z487" s="5" t="s">
        <v>768</v>
      </c>
      <c r="AA487" s="5" t="s">
        <v>769</v>
      </c>
      <c r="AB487" s="565">
        <v>9089</v>
      </c>
      <c r="AM487" s="5" t="s">
        <v>2638</v>
      </c>
      <c r="AN487" s="5">
        <v>10187</v>
      </c>
      <c r="AO487" s="6"/>
      <c r="BE487"/>
    </row>
    <row r="488" spans="24:57" x14ac:dyDescent="0.25">
      <c r="X488" s="570">
        <v>8899</v>
      </c>
      <c r="Y488" s="571" t="s">
        <v>1261</v>
      </c>
      <c r="Z488" s="5" t="s">
        <v>2642</v>
      </c>
      <c r="AA488" s="5" t="s">
        <v>2643</v>
      </c>
      <c r="AB488" s="565">
        <v>8970</v>
      </c>
      <c r="AM488" s="5" t="s">
        <v>2640</v>
      </c>
      <c r="AN488" s="5">
        <v>461244</v>
      </c>
      <c r="AO488" s="6"/>
      <c r="BE488"/>
    </row>
    <row r="489" spans="24:57" x14ac:dyDescent="0.25">
      <c r="X489" s="570">
        <v>8901</v>
      </c>
      <c r="Y489" s="571" t="s">
        <v>2025</v>
      </c>
      <c r="Z489" s="5" t="s">
        <v>2467</v>
      </c>
      <c r="AA489" s="5" t="s">
        <v>2645</v>
      </c>
      <c r="AB489" s="565">
        <v>8820</v>
      </c>
      <c r="AM489" s="5" t="s">
        <v>2641</v>
      </c>
      <c r="AN489" s="5">
        <v>10703</v>
      </c>
      <c r="AO489" s="6"/>
      <c r="BE489"/>
    </row>
    <row r="490" spans="24:57" x14ac:dyDescent="0.25">
      <c r="X490" s="570">
        <v>9324</v>
      </c>
      <c r="Y490" s="571" t="s">
        <v>2392</v>
      </c>
      <c r="Z490" s="5" t="s">
        <v>2518</v>
      </c>
      <c r="AA490" s="5" t="s">
        <v>2647</v>
      </c>
      <c r="AB490" s="565">
        <v>9226</v>
      </c>
      <c r="AM490" s="5" t="s">
        <v>2644</v>
      </c>
      <c r="AN490" s="5">
        <v>415357</v>
      </c>
      <c r="AO490" s="6"/>
      <c r="BE490"/>
    </row>
    <row r="491" spans="24:57" x14ac:dyDescent="0.25">
      <c r="X491" s="570">
        <v>13091</v>
      </c>
      <c r="Y491" s="571" t="s">
        <v>1761</v>
      </c>
      <c r="Z491" s="5" t="s">
        <v>2649</v>
      </c>
      <c r="AA491" s="5" t="s">
        <v>2650</v>
      </c>
      <c r="AB491" s="565">
        <v>13070</v>
      </c>
      <c r="AM491" s="5" t="s">
        <v>2646</v>
      </c>
      <c r="AN491" s="5">
        <v>28403</v>
      </c>
      <c r="AO491" s="6"/>
      <c r="BE491"/>
    </row>
    <row r="492" spans="24:57" x14ac:dyDescent="0.25">
      <c r="X492" s="570">
        <v>8922</v>
      </c>
      <c r="Y492" s="571" t="s">
        <v>1884</v>
      </c>
      <c r="Z492" s="5" t="s">
        <v>2652</v>
      </c>
      <c r="AA492" s="5" t="s">
        <v>2653</v>
      </c>
      <c r="AB492" s="565">
        <v>9029</v>
      </c>
      <c r="AM492" s="5" t="s">
        <v>2648</v>
      </c>
      <c r="AN492" s="5">
        <v>10365</v>
      </c>
      <c r="AO492" s="6"/>
      <c r="BE492"/>
    </row>
    <row r="493" spans="24:57" x14ac:dyDescent="0.25">
      <c r="X493" s="570">
        <v>8921</v>
      </c>
      <c r="Y493" s="571" t="s">
        <v>1300</v>
      </c>
      <c r="Z493" s="5" t="s">
        <v>2593</v>
      </c>
      <c r="AA493" s="5" t="s">
        <v>2655</v>
      </c>
      <c r="AB493" s="565">
        <v>9230</v>
      </c>
      <c r="AM493" s="5" t="s">
        <v>2651</v>
      </c>
      <c r="AN493" s="5">
        <v>22980</v>
      </c>
      <c r="AO493" s="6"/>
      <c r="BE493"/>
    </row>
    <row r="494" spans="24:57" x14ac:dyDescent="0.25">
      <c r="X494" s="570">
        <v>9119</v>
      </c>
      <c r="Y494" s="571" t="s">
        <v>766</v>
      </c>
      <c r="Z494" s="5" t="s">
        <v>2223</v>
      </c>
      <c r="AA494" s="5" t="s">
        <v>2657</v>
      </c>
      <c r="AB494" s="565">
        <v>9186</v>
      </c>
      <c r="AM494" s="5" t="s">
        <v>2654</v>
      </c>
      <c r="AN494" s="5">
        <v>10704</v>
      </c>
      <c r="AO494" s="6"/>
      <c r="BE494"/>
    </row>
    <row r="495" spans="24:57" x14ac:dyDescent="0.25">
      <c r="X495" s="570">
        <v>9025</v>
      </c>
      <c r="Y495" s="571" t="s">
        <v>1772</v>
      </c>
      <c r="Z495" s="5" t="s">
        <v>5899</v>
      </c>
      <c r="AA495" s="5" t="s">
        <v>5928</v>
      </c>
      <c r="AB495" s="565">
        <v>8733</v>
      </c>
      <c r="AM495" s="5" t="s">
        <v>2656</v>
      </c>
      <c r="AN495" s="5">
        <v>12336</v>
      </c>
      <c r="AO495" s="6"/>
      <c r="BE495"/>
    </row>
    <row r="496" spans="24:57" x14ac:dyDescent="0.25">
      <c r="X496" s="570">
        <v>8918</v>
      </c>
      <c r="Y496" s="571" t="s">
        <v>2203</v>
      </c>
      <c r="Z496" s="5" t="s">
        <v>1116</v>
      </c>
      <c r="AA496" s="5" t="s">
        <v>2659</v>
      </c>
      <c r="AB496" s="565">
        <v>8721</v>
      </c>
      <c r="AM496" s="5" t="s">
        <v>2658</v>
      </c>
      <c r="AN496" s="5">
        <v>402949</v>
      </c>
      <c r="AO496" s="6"/>
      <c r="BE496"/>
    </row>
    <row r="497" spans="24:57" x14ac:dyDescent="0.25">
      <c r="X497" s="570">
        <v>13088</v>
      </c>
      <c r="Y497" s="571" t="s">
        <v>1768</v>
      </c>
      <c r="Z497" s="5" t="s">
        <v>2483</v>
      </c>
      <c r="AA497" s="5" t="s">
        <v>2661</v>
      </c>
      <c r="AB497" s="565">
        <v>9262</v>
      </c>
      <c r="AM497" s="5" t="s">
        <v>2660</v>
      </c>
      <c r="AN497" s="5">
        <v>10165</v>
      </c>
      <c r="AO497" s="6"/>
      <c r="BE497"/>
    </row>
    <row r="498" spans="24:57" x14ac:dyDescent="0.25">
      <c r="X498" s="570">
        <v>9243</v>
      </c>
      <c r="Y498" s="571" t="s">
        <v>1707</v>
      </c>
      <c r="Z498" s="5" t="s">
        <v>2360</v>
      </c>
      <c r="AA498" s="5" t="s">
        <v>2663</v>
      </c>
      <c r="AB498" s="565">
        <v>9268</v>
      </c>
      <c r="AM498" s="5" t="s">
        <v>2662</v>
      </c>
      <c r="AN498" s="5">
        <v>10166</v>
      </c>
      <c r="AO498" s="6"/>
      <c r="BE498"/>
    </row>
    <row r="499" spans="24:57" x14ac:dyDescent="0.25">
      <c r="X499" s="570">
        <v>456769</v>
      </c>
      <c r="Y499" s="571" t="s">
        <v>2182</v>
      </c>
      <c r="Z499" s="5" t="s">
        <v>2665</v>
      </c>
      <c r="AA499" s="5" t="s">
        <v>2666</v>
      </c>
      <c r="AB499" s="565">
        <v>9279</v>
      </c>
      <c r="AM499" s="5" t="s">
        <v>2664</v>
      </c>
      <c r="AN499" s="5">
        <v>10169</v>
      </c>
      <c r="AO499" s="6"/>
      <c r="BE499"/>
    </row>
    <row r="500" spans="24:57" x14ac:dyDescent="0.25">
      <c r="X500" s="570">
        <v>9275</v>
      </c>
      <c r="Y500" s="571" t="s">
        <v>2186</v>
      </c>
      <c r="Z500" s="5" t="s">
        <v>2668</v>
      </c>
      <c r="AA500" s="5" t="s">
        <v>2669</v>
      </c>
      <c r="AB500" s="565">
        <v>8964</v>
      </c>
      <c r="AM500" s="5" t="s">
        <v>2667</v>
      </c>
      <c r="AN500" s="5">
        <v>10170</v>
      </c>
      <c r="AO500" s="6"/>
      <c r="BE500"/>
    </row>
    <row r="501" spans="24:57" x14ac:dyDescent="0.25">
      <c r="X501" s="570">
        <v>8969</v>
      </c>
      <c r="Y501" s="571" t="s">
        <v>2624</v>
      </c>
      <c r="Z501" s="5" t="s">
        <v>766</v>
      </c>
      <c r="AA501" s="5" t="s">
        <v>767</v>
      </c>
      <c r="AB501" s="565">
        <v>9119</v>
      </c>
      <c r="AM501" s="5" t="s">
        <v>2670</v>
      </c>
      <c r="AN501" s="5">
        <v>11474</v>
      </c>
      <c r="AO501" s="6"/>
      <c r="BE501"/>
    </row>
    <row r="502" spans="24:57" x14ac:dyDescent="0.25">
      <c r="X502" s="570">
        <v>8970</v>
      </c>
      <c r="Y502" s="571" t="s">
        <v>2642</v>
      </c>
      <c r="Z502" s="5" t="s">
        <v>1613</v>
      </c>
      <c r="AA502" s="5" t="s">
        <v>2672</v>
      </c>
      <c r="AB502" s="565">
        <v>28028</v>
      </c>
      <c r="AM502" s="5" t="s">
        <v>2671</v>
      </c>
      <c r="AN502" s="5">
        <v>11475</v>
      </c>
      <c r="AO502" s="6"/>
      <c r="BE502"/>
    </row>
    <row r="503" spans="24:57" x14ac:dyDescent="0.25">
      <c r="X503" s="570">
        <v>9256</v>
      </c>
      <c r="Y503" s="571" t="s">
        <v>2388</v>
      </c>
      <c r="Z503" s="5" t="s">
        <v>2584</v>
      </c>
      <c r="AA503" s="5" t="s">
        <v>2674</v>
      </c>
      <c r="AB503" s="565">
        <v>463310</v>
      </c>
      <c r="AM503" s="5" t="s">
        <v>2673</v>
      </c>
      <c r="AN503" s="5">
        <v>463152</v>
      </c>
      <c r="AO503" s="6"/>
      <c r="BE503"/>
    </row>
    <row r="504" spans="24:57" x14ac:dyDescent="0.25">
      <c r="X504" s="570">
        <v>28086</v>
      </c>
      <c r="Y504" s="571" t="s">
        <v>789</v>
      </c>
      <c r="Z504" s="5" t="s">
        <v>1481</v>
      </c>
      <c r="AA504" s="5" t="s">
        <v>2676</v>
      </c>
      <c r="AB504" s="565">
        <v>8854</v>
      </c>
      <c r="AM504" s="5" t="s">
        <v>2675</v>
      </c>
      <c r="AN504" s="5">
        <v>461245</v>
      </c>
      <c r="AO504" s="6"/>
      <c r="BE504"/>
    </row>
    <row r="505" spans="24:57" x14ac:dyDescent="0.25">
      <c r="X505" s="570">
        <v>13070</v>
      </c>
      <c r="Y505" s="571" t="s">
        <v>2649</v>
      </c>
      <c r="Z505" s="5" t="s">
        <v>2082</v>
      </c>
      <c r="AA505" s="5" t="s">
        <v>2678</v>
      </c>
      <c r="AB505" s="565">
        <v>8915</v>
      </c>
      <c r="AM505" s="5" t="s">
        <v>2677</v>
      </c>
      <c r="AN505" s="5">
        <v>461246</v>
      </c>
      <c r="AO505" s="6"/>
      <c r="BE505"/>
    </row>
    <row r="506" spans="24:57" x14ac:dyDescent="0.25">
      <c r="X506" s="570">
        <v>9327</v>
      </c>
      <c r="Y506" s="571" t="s">
        <v>2315</v>
      </c>
      <c r="Z506" s="5" t="s">
        <v>1896</v>
      </c>
      <c r="AA506" s="5" t="s">
        <v>2680</v>
      </c>
      <c r="AB506" s="565">
        <v>9178</v>
      </c>
      <c r="AM506" s="5" t="s">
        <v>2679</v>
      </c>
      <c r="AN506" s="5">
        <v>455410</v>
      </c>
      <c r="AO506" s="6"/>
      <c r="BE506"/>
    </row>
    <row r="507" spans="24:57" x14ac:dyDescent="0.25">
      <c r="X507" s="570">
        <v>13068</v>
      </c>
      <c r="Y507" s="571" t="s">
        <v>2420</v>
      </c>
      <c r="Z507" s="5" t="s">
        <v>2177</v>
      </c>
      <c r="AA507" s="5" t="s">
        <v>2682</v>
      </c>
      <c r="AB507" s="565">
        <v>9237</v>
      </c>
      <c r="AM507" s="5" t="s">
        <v>2681</v>
      </c>
      <c r="AN507" s="5">
        <v>10436</v>
      </c>
      <c r="AO507" s="6"/>
      <c r="BE507"/>
    </row>
    <row r="508" spans="24:57" x14ac:dyDescent="0.25">
      <c r="X508" s="570">
        <v>9258</v>
      </c>
      <c r="Y508" s="571" t="s">
        <v>2220</v>
      </c>
      <c r="Z508" s="5" t="s">
        <v>2391</v>
      </c>
      <c r="AA508" s="5" t="s">
        <v>2684</v>
      </c>
      <c r="AB508" s="565">
        <v>9073</v>
      </c>
      <c r="AM508" s="5" t="s">
        <v>2683</v>
      </c>
      <c r="AN508" s="5">
        <v>10437</v>
      </c>
      <c r="AO508" s="6"/>
      <c r="BE508"/>
    </row>
    <row r="509" spans="24:57" x14ac:dyDescent="0.25">
      <c r="X509" s="570">
        <v>9170</v>
      </c>
      <c r="Y509" s="571" t="s">
        <v>1246</v>
      </c>
      <c r="Z509" s="5" t="s">
        <v>776</v>
      </c>
      <c r="AA509" s="5" t="s">
        <v>777</v>
      </c>
      <c r="AB509" s="565">
        <v>28123</v>
      </c>
      <c r="AM509" s="5" t="s">
        <v>2685</v>
      </c>
      <c r="AN509" s="5">
        <v>10439</v>
      </c>
      <c r="AO509" s="6"/>
      <c r="BE509"/>
    </row>
    <row r="510" spans="24:57" x14ac:dyDescent="0.25">
      <c r="X510" s="570">
        <v>9017</v>
      </c>
      <c r="Y510" s="571" t="s">
        <v>1493</v>
      </c>
      <c r="Z510" s="5" t="s">
        <v>1661</v>
      </c>
      <c r="AA510" s="5" t="s">
        <v>2687</v>
      </c>
      <c r="AB510" s="565">
        <v>8951</v>
      </c>
      <c r="AM510" s="5" t="s">
        <v>2686</v>
      </c>
      <c r="AN510" s="5">
        <v>10442</v>
      </c>
      <c r="AO510" s="6"/>
      <c r="BE510"/>
    </row>
    <row r="511" spans="24:57" x14ac:dyDescent="0.25">
      <c r="X511" s="570">
        <v>8836</v>
      </c>
      <c r="Y511" s="571" t="s">
        <v>2039</v>
      </c>
      <c r="Z511" s="5" t="s">
        <v>2242</v>
      </c>
      <c r="AA511" s="5" t="s">
        <v>2689</v>
      </c>
      <c r="AB511" s="565">
        <v>8843</v>
      </c>
      <c r="AM511" s="5" t="s">
        <v>2688</v>
      </c>
      <c r="AN511" s="5">
        <v>455399</v>
      </c>
      <c r="AO511" s="6"/>
      <c r="BE511"/>
    </row>
    <row r="512" spans="24:57" x14ac:dyDescent="0.25">
      <c r="X512" s="570">
        <v>8835</v>
      </c>
      <c r="Y512" s="571" t="s">
        <v>1908</v>
      </c>
      <c r="Z512" s="5" t="s">
        <v>2434</v>
      </c>
      <c r="AA512" s="5" t="s">
        <v>2691</v>
      </c>
      <c r="AB512" s="565">
        <v>9217</v>
      </c>
      <c r="AM512" s="5" t="s">
        <v>2690</v>
      </c>
      <c r="AN512" s="5">
        <v>455415</v>
      </c>
      <c r="AO512" s="6"/>
      <c r="BE512"/>
    </row>
    <row r="513" spans="24:57" x14ac:dyDescent="0.25">
      <c r="X513" s="570">
        <v>8839</v>
      </c>
      <c r="Y513" s="571" t="s">
        <v>2693</v>
      </c>
      <c r="Z513" s="5" t="s">
        <v>1552</v>
      </c>
      <c r="AA513" s="5" t="s">
        <v>2694</v>
      </c>
      <c r="AB513" s="565">
        <v>9199</v>
      </c>
      <c r="AM513" s="5" t="s">
        <v>2692</v>
      </c>
      <c r="AN513" s="5">
        <v>402828</v>
      </c>
      <c r="AO513" s="6"/>
      <c r="BE513"/>
    </row>
    <row r="514" spans="24:57" x14ac:dyDescent="0.25">
      <c r="X514" s="570">
        <v>8838</v>
      </c>
      <c r="Y514" s="571" t="s">
        <v>2560</v>
      </c>
      <c r="Z514" s="5" t="s">
        <v>2578</v>
      </c>
      <c r="AA514" s="5" t="s">
        <v>2696</v>
      </c>
      <c r="AB514" s="565">
        <v>8988</v>
      </c>
      <c r="AM514" s="5" t="s">
        <v>2695</v>
      </c>
      <c r="AN514" s="5">
        <v>402831</v>
      </c>
      <c r="AO514" s="6"/>
      <c r="BE514"/>
    </row>
    <row r="515" spans="24:57" x14ac:dyDescent="0.25">
      <c r="X515" s="570">
        <v>8994</v>
      </c>
      <c r="Y515" s="571" t="s">
        <v>1964</v>
      </c>
      <c r="Z515" s="5" t="s">
        <v>2698</v>
      </c>
      <c r="AA515" s="5" t="s">
        <v>2699</v>
      </c>
      <c r="AB515" s="565">
        <v>9104</v>
      </c>
      <c r="AM515" s="5" t="s">
        <v>2697</v>
      </c>
      <c r="AN515" s="5">
        <v>22993</v>
      </c>
      <c r="AO515" s="6"/>
      <c r="BE515"/>
    </row>
    <row r="516" spans="24:57" x14ac:dyDescent="0.25">
      <c r="X516" s="570">
        <v>8995</v>
      </c>
      <c r="Y516" s="571" t="s">
        <v>2701</v>
      </c>
      <c r="Z516" s="5" t="s">
        <v>2409</v>
      </c>
      <c r="AA516" s="5" t="s">
        <v>2702</v>
      </c>
      <c r="AB516" s="565">
        <v>8738</v>
      </c>
      <c r="AM516" s="5" t="s">
        <v>2700</v>
      </c>
      <c r="AN516" s="5">
        <v>455416</v>
      </c>
      <c r="AO516" s="6"/>
      <c r="BE516"/>
    </row>
    <row r="517" spans="24:57" x14ac:dyDescent="0.25">
      <c r="X517" s="570">
        <v>402781</v>
      </c>
      <c r="Y517" s="571" t="s">
        <v>2273</v>
      </c>
      <c r="Z517" s="5" t="s">
        <v>2337</v>
      </c>
      <c r="AA517" s="5" t="s">
        <v>2704</v>
      </c>
      <c r="AB517" s="565">
        <v>9264</v>
      </c>
      <c r="AM517" s="5" t="s">
        <v>2703</v>
      </c>
      <c r="AN517" s="5">
        <v>10374</v>
      </c>
      <c r="AO517" s="6"/>
      <c r="BE517"/>
    </row>
    <row r="518" spans="24:57" x14ac:dyDescent="0.25">
      <c r="X518" s="570">
        <v>9012</v>
      </c>
      <c r="Y518" s="571" t="s">
        <v>1188</v>
      </c>
      <c r="Z518" s="5" t="s">
        <v>1470</v>
      </c>
      <c r="AA518" s="5" t="s">
        <v>2706</v>
      </c>
      <c r="AB518" s="565">
        <v>8857</v>
      </c>
      <c r="AM518" s="5" t="s">
        <v>2705</v>
      </c>
      <c r="AN518" s="5">
        <v>10444</v>
      </c>
      <c r="AO518" s="6"/>
      <c r="BE518"/>
    </row>
    <row r="519" spans="24:57" x14ac:dyDescent="0.25">
      <c r="X519" s="570">
        <v>8816</v>
      </c>
      <c r="Y519" s="571" t="s">
        <v>1893</v>
      </c>
      <c r="Z519" s="5" t="s">
        <v>2251</v>
      </c>
      <c r="AA519" s="5" t="s">
        <v>2708</v>
      </c>
      <c r="AB519" s="565">
        <v>9307</v>
      </c>
      <c r="AM519" s="5" t="s">
        <v>2707</v>
      </c>
      <c r="AN519" s="5">
        <v>23953</v>
      </c>
      <c r="AO519" s="6"/>
      <c r="BE519"/>
    </row>
    <row r="520" spans="24:57" x14ac:dyDescent="0.25">
      <c r="X520" s="570">
        <v>8817</v>
      </c>
      <c r="Y520" s="571" t="s">
        <v>2516</v>
      </c>
      <c r="Z520" s="5" t="s">
        <v>2007</v>
      </c>
      <c r="AA520" s="5" t="s">
        <v>2710</v>
      </c>
      <c r="AB520" s="565">
        <v>9246</v>
      </c>
      <c r="AM520" s="5" t="s">
        <v>2709</v>
      </c>
      <c r="AN520" s="5">
        <v>10447</v>
      </c>
      <c r="AO520" s="6"/>
      <c r="BE520"/>
    </row>
    <row r="521" spans="24:57" x14ac:dyDescent="0.25">
      <c r="X521" s="570">
        <v>8966</v>
      </c>
      <c r="Y521" s="571" t="s">
        <v>2504</v>
      </c>
      <c r="Z521" s="5" t="s">
        <v>2712</v>
      </c>
      <c r="AA521" s="5" t="s">
        <v>2713</v>
      </c>
      <c r="AB521" s="565">
        <v>9102</v>
      </c>
      <c r="AM521" s="5" t="s">
        <v>2711</v>
      </c>
      <c r="AN521" s="5">
        <v>11953</v>
      </c>
      <c r="AO521" s="6"/>
      <c r="BE521"/>
    </row>
    <row r="522" spans="24:57" x14ac:dyDescent="0.25">
      <c r="X522" s="570">
        <v>8965</v>
      </c>
      <c r="Y522" s="571" t="s">
        <v>1717</v>
      </c>
      <c r="Z522" s="5" t="s">
        <v>2046</v>
      </c>
      <c r="AA522" s="5" t="s">
        <v>2715</v>
      </c>
      <c r="AB522" s="565">
        <v>9137</v>
      </c>
      <c r="AM522" s="5" t="s">
        <v>2714</v>
      </c>
      <c r="AN522" s="5">
        <v>11955</v>
      </c>
      <c r="AO522" s="6"/>
      <c r="BE522"/>
    </row>
    <row r="523" spans="24:57" x14ac:dyDescent="0.25">
      <c r="X523" s="570">
        <v>8964</v>
      </c>
      <c r="Y523" s="571" t="s">
        <v>2668</v>
      </c>
      <c r="Z523" s="5" t="s">
        <v>2097</v>
      </c>
      <c r="AA523" s="5" t="s">
        <v>2717</v>
      </c>
      <c r="AB523" s="565">
        <v>455841</v>
      </c>
      <c r="AM523" s="5" t="s">
        <v>2716</v>
      </c>
      <c r="AN523" s="5">
        <v>449072</v>
      </c>
      <c r="AO523" s="6"/>
      <c r="BE523"/>
    </row>
    <row r="524" spans="24:57" x14ac:dyDescent="0.25">
      <c r="X524" s="570">
        <v>8913</v>
      </c>
      <c r="Y524" s="571" t="s">
        <v>5904</v>
      </c>
      <c r="Z524" s="5" t="s">
        <v>1862</v>
      </c>
      <c r="AA524" s="5" t="s">
        <v>2719</v>
      </c>
      <c r="AB524" s="565">
        <v>8824</v>
      </c>
      <c r="AM524" s="5" t="s">
        <v>2718</v>
      </c>
      <c r="AN524" s="5">
        <v>449073</v>
      </c>
      <c r="AO524" s="6"/>
      <c r="BE524"/>
    </row>
    <row r="525" spans="24:57" x14ac:dyDescent="0.25">
      <c r="X525" s="570">
        <v>9172</v>
      </c>
      <c r="Y525" s="571" t="s">
        <v>1561</v>
      </c>
      <c r="Z525" s="5" t="s">
        <v>2104</v>
      </c>
      <c r="AA525" s="5" t="s">
        <v>2721</v>
      </c>
      <c r="AB525" s="565">
        <v>8818</v>
      </c>
      <c r="AM525" s="5" t="s">
        <v>2720</v>
      </c>
      <c r="AN525" s="5">
        <v>403013</v>
      </c>
      <c r="AO525" s="6"/>
      <c r="BE525"/>
    </row>
    <row r="526" spans="24:57" x14ac:dyDescent="0.25">
      <c r="X526" s="570">
        <v>9250</v>
      </c>
      <c r="Y526" s="571" t="s">
        <v>1251</v>
      </c>
      <c r="Z526" s="5" t="s">
        <v>2693</v>
      </c>
      <c r="AA526" s="5" t="s">
        <v>2723</v>
      </c>
      <c r="AB526" s="565">
        <v>8839</v>
      </c>
      <c r="AM526" s="5" t="s">
        <v>2722</v>
      </c>
      <c r="AN526" s="5">
        <v>403014</v>
      </c>
      <c r="AO526" s="6"/>
      <c r="BE526"/>
    </row>
    <row r="527" spans="24:57" x14ac:dyDescent="0.25">
      <c r="X527" s="570">
        <v>9249</v>
      </c>
      <c r="Y527" s="571" t="s">
        <v>2427</v>
      </c>
      <c r="Z527" s="5" t="s">
        <v>1777</v>
      </c>
      <c r="AA527" s="5" t="s">
        <v>2725</v>
      </c>
      <c r="AB527" s="565">
        <v>8956</v>
      </c>
      <c r="AM527" s="5" t="s">
        <v>2724</v>
      </c>
      <c r="AN527" s="5">
        <v>403015</v>
      </c>
      <c r="AO527" s="6"/>
      <c r="BE527"/>
    </row>
    <row r="528" spans="24:57" x14ac:dyDescent="0.25">
      <c r="X528" s="570">
        <v>9286</v>
      </c>
      <c r="Y528" s="571" t="s">
        <v>1330</v>
      </c>
      <c r="Z528" s="5" t="s">
        <v>1943</v>
      </c>
      <c r="AA528" s="5" t="s">
        <v>2727</v>
      </c>
      <c r="AB528" s="565">
        <v>8810</v>
      </c>
      <c r="AM528" s="5" t="s">
        <v>2726</v>
      </c>
      <c r="AN528" s="5">
        <v>403016</v>
      </c>
      <c r="AO528" s="6"/>
      <c r="BE528"/>
    </row>
    <row r="529" spans="24:57" x14ac:dyDescent="0.25">
      <c r="X529" s="570">
        <v>9287</v>
      </c>
      <c r="Y529" s="571" t="s">
        <v>1917</v>
      </c>
      <c r="Z529" s="5" t="s">
        <v>2353</v>
      </c>
      <c r="AA529" s="5" t="s">
        <v>2729</v>
      </c>
      <c r="AB529" s="565">
        <v>8872</v>
      </c>
      <c r="AM529" s="5" t="s">
        <v>2728</v>
      </c>
      <c r="AN529" s="5">
        <v>12639</v>
      </c>
      <c r="AO529" s="6"/>
      <c r="BE529"/>
    </row>
    <row r="530" spans="24:57" x14ac:dyDescent="0.25">
      <c r="X530" s="570">
        <v>9289</v>
      </c>
      <c r="Y530" s="571" t="s">
        <v>2329</v>
      </c>
      <c r="Z530" s="5" t="s">
        <v>1829</v>
      </c>
      <c r="AA530" s="5" t="s">
        <v>2731</v>
      </c>
      <c r="AB530" s="565">
        <v>22856</v>
      </c>
      <c r="AM530" s="5" t="s">
        <v>2730</v>
      </c>
      <c r="AN530" s="5">
        <v>11482</v>
      </c>
      <c r="AO530" s="6"/>
      <c r="BE530"/>
    </row>
    <row r="531" spans="24:57" x14ac:dyDescent="0.25">
      <c r="X531" s="570">
        <v>9033</v>
      </c>
      <c r="Y531" s="571" t="s">
        <v>1848</v>
      </c>
      <c r="Z531" s="5" t="s">
        <v>1520</v>
      </c>
      <c r="AA531" s="5" t="s">
        <v>2733</v>
      </c>
      <c r="AB531" s="565">
        <v>9068</v>
      </c>
      <c r="AM531" s="5" t="s">
        <v>2732</v>
      </c>
      <c r="AN531" s="5">
        <v>11484</v>
      </c>
      <c r="AO531" s="6"/>
      <c r="BE531"/>
    </row>
    <row r="532" spans="24:57" x14ac:dyDescent="0.25">
      <c r="X532" s="570">
        <v>9028</v>
      </c>
      <c r="Y532" s="571" t="s">
        <v>2735</v>
      </c>
      <c r="Z532" s="5" t="s">
        <v>2701</v>
      </c>
      <c r="AA532" s="5" t="s">
        <v>2736</v>
      </c>
      <c r="AB532" s="565">
        <v>8995</v>
      </c>
      <c r="AM532" s="5" t="s">
        <v>2734</v>
      </c>
      <c r="AN532" s="5">
        <v>11485</v>
      </c>
      <c r="AO532" s="6"/>
      <c r="BE532"/>
    </row>
    <row r="533" spans="24:57" x14ac:dyDescent="0.25">
      <c r="X533" s="570">
        <v>9029</v>
      </c>
      <c r="Y533" s="571" t="s">
        <v>2652</v>
      </c>
      <c r="Z533" s="5" t="s">
        <v>1865</v>
      </c>
      <c r="AA533" s="5" t="s">
        <v>2738</v>
      </c>
      <c r="AB533" s="565">
        <v>9298</v>
      </c>
      <c r="AM533" s="5" t="s">
        <v>2737</v>
      </c>
      <c r="AN533" s="5">
        <v>463229</v>
      </c>
      <c r="AO533" s="6"/>
      <c r="BE533"/>
    </row>
    <row r="534" spans="24:57" x14ac:dyDescent="0.25">
      <c r="X534" s="570">
        <v>9031</v>
      </c>
      <c r="Y534" s="571" t="s">
        <v>2404</v>
      </c>
      <c r="Z534" s="5" t="s">
        <v>1357</v>
      </c>
      <c r="AA534" s="5" t="s">
        <v>2740</v>
      </c>
      <c r="AB534" s="565">
        <v>9314</v>
      </c>
      <c r="AM534" s="5" t="s">
        <v>2739</v>
      </c>
      <c r="AN534" s="5">
        <v>11258</v>
      </c>
      <c r="AO534" s="6"/>
      <c r="BE534"/>
    </row>
    <row r="535" spans="24:57" x14ac:dyDescent="0.25">
      <c r="X535" s="570">
        <v>9030</v>
      </c>
      <c r="Y535" s="571" t="s">
        <v>2291</v>
      </c>
      <c r="Z535" s="5" t="s">
        <v>1162</v>
      </c>
      <c r="AA535" s="5" t="s">
        <v>2742</v>
      </c>
      <c r="AB535" s="565">
        <v>8748</v>
      </c>
      <c r="AM535" s="5" t="s">
        <v>2741</v>
      </c>
      <c r="AN535" s="5">
        <v>11259</v>
      </c>
      <c r="AO535" s="6"/>
      <c r="BE535"/>
    </row>
    <row r="536" spans="24:57" x14ac:dyDescent="0.25">
      <c r="X536" s="570">
        <v>9027</v>
      </c>
      <c r="Y536" s="571" t="s">
        <v>1428</v>
      </c>
      <c r="Z536" s="5" t="s">
        <v>2031</v>
      </c>
      <c r="AA536" s="5" t="s">
        <v>2744</v>
      </c>
      <c r="AB536" s="565">
        <v>8712</v>
      </c>
      <c r="AM536" s="5" t="s">
        <v>2743</v>
      </c>
      <c r="AN536" s="5">
        <v>11343</v>
      </c>
      <c r="AO536" s="6"/>
      <c r="BE536"/>
    </row>
    <row r="537" spans="24:57" x14ac:dyDescent="0.25">
      <c r="X537" s="570">
        <v>9283</v>
      </c>
      <c r="Y537" s="571" t="s">
        <v>1241</v>
      </c>
      <c r="Z537" s="5" t="s">
        <v>1907</v>
      </c>
      <c r="AA537" s="5" t="s">
        <v>2746</v>
      </c>
      <c r="AB537" s="565">
        <v>9011</v>
      </c>
      <c r="AM537" s="5" t="s">
        <v>2745</v>
      </c>
      <c r="AN537" s="5">
        <v>483147</v>
      </c>
      <c r="AO537" s="6"/>
      <c r="BE537"/>
    </row>
    <row r="538" spans="24:57" x14ac:dyDescent="0.25">
      <c r="X538" s="570">
        <v>9285</v>
      </c>
      <c r="Y538" s="571" t="s">
        <v>2604</v>
      </c>
      <c r="Z538" s="5" t="s">
        <v>2070</v>
      </c>
      <c r="AA538" s="5" t="s">
        <v>2748</v>
      </c>
      <c r="AB538" s="565">
        <v>9248</v>
      </c>
      <c r="AM538" s="5" t="s">
        <v>2747</v>
      </c>
      <c r="AN538" s="5">
        <v>11344</v>
      </c>
      <c r="AO538" s="6"/>
      <c r="BE538"/>
    </row>
    <row r="539" spans="24:57" x14ac:dyDescent="0.25">
      <c r="X539" s="570">
        <v>9284</v>
      </c>
      <c r="Y539" s="571" t="s">
        <v>2380</v>
      </c>
      <c r="Z539" s="5" t="s">
        <v>2470</v>
      </c>
      <c r="AA539" s="5" t="s">
        <v>2750</v>
      </c>
      <c r="AB539" s="565">
        <v>9310</v>
      </c>
      <c r="AM539" s="5" t="s">
        <v>2749</v>
      </c>
      <c r="AN539" s="5">
        <v>11345</v>
      </c>
      <c r="AO539" s="6"/>
      <c r="BE539"/>
    </row>
    <row r="540" spans="24:57" x14ac:dyDescent="0.25">
      <c r="X540" s="570">
        <v>9120</v>
      </c>
      <c r="Y540" s="571" t="s">
        <v>2752</v>
      </c>
      <c r="Z540" s="5" t="s">
        <v>2314</v>
      </c>
      <c r="AA540" s="5" t="s">
        <v>2753</v>
      </c>
      <c r="AB540" s="565">
        <v>9221</v>
      </c>
      <c r="AM540" s="5" t="s">
        <v>2751</v>
      </c>
      <c r="AN540" s="5">
        <v>10171</v>
      </c>
      <c r="AO540" s="6"/>
      <c r="BE540"/>
    </row>
    <row r="541" spans="24:57" x14ac:dyDescent="0.25">
      <c r="X541" s="570">
        <v>8895</v>
      </c>
      <c r="Y541" s="571" t="s">
        <v>2478</v>
      </c>
      <c r="Z541" s="5" t="s">
        <v>1695</v>
      </c>
      <c r="AA541" s="5" t="s">
        <v>2755</v>
      </c>
      <c r="AB541" s="565">
        <v>8819</v>
      </c>
      <c r="AM541" s="5" t="s">
        <v>2754</v>
      </c>
      <c r="AN541" s="5">
        <v>10173</v>
      </c>
      <c r="AO541" s="6"/>
      <c r="BE541"/>
    </row>
    <row r="542" spans="24:57" x14ac:dyDescent="0.25">
      <c r="X542" s="570">
        <v>9278</v>
      </c>
      <c r="Y542" s="571" t="s">
        <v>2119</v>
      </c>
      <c r="Z542" s="5" t="s">
        <v>2555</v>
      </c>
      <c r="AA542" s="5" t="s">
        <v>2757</v>
      </c>
      <c r="AB542" s="565">
        <v>9038</v>
      </c>
      <c r="AM542" s="5" t="s">
        <v>2756</v>
      </c>
      <c r="AN542" s="5">
        <v>10174</v>
      </c>
      <c r="AO542" s="6"/>
      <c r="BE542"/>
    </row>
    <row r="543" spans="24:57" x14ac:dyDescent="0.25">
      <c r="X543" s="570">
        <v>9279</v>
      </c>
      <c r="Y543" s="571" t="s">
        <v>2665</v>
      </c>
      <c r="Z543" s="5" t="s">
        <v>1767</v>
      </c>
      <c r="AA543" s="5" t="s">
        <v>2759</v>
      </c>
      <c r="AB543" s="565">
        <v>8953</v>
      </c>
      <c r="AM543" s="5" t="s">
        <v>2758</v>
      </c>
      <c r="AN543" s="5">
        <v>10175</v>
      </c>
      <c r="AO543" s="6"/>
      <c r="BE543"/>
    </row>
    <row r="544" spans="24:57" x14ac:dyDescent="0.25">
      <c r="X544" s="570">
        <v>8909</v>
      </c>
      <c r="Y544" s="571" t="s">
        <v>2154</v>
      </c>
      <c r="Z544" s="5" t="s">
        <v>2609</v>
      </c>
      <c r="AA544" s="5" t="s">
        <v>2761</v>
      </c>
      <c r="AB544" s="565">
        <v>8941</v>
      </c>
      <c r="AM544" s="5" t="s">
        <v>2760</v>
      </c>
      <c r="AN544" s="5">
        <v>10172</v>
      </c>
      <c r="AO544" s="6"/>
      <c r="BE544"/>
    </row>
    <row r="545" spans="24:57" x14ac:dyDescent="0.25">
      <c r="X545" s="570">
        <v>9102</v>
      </c>
      <c r="Y545" s="571" t="s">
        <v>2712</v>
      </c>
      <c r="Z545" s="5" t="s">
        <v>1833</v>
      </c>
      <c r="AA545" s="5" t="s">
        <v>2763</v>
      </c>
      <c r="AB545" s="565">
        <v>8715</v>
      </c>
      <c r="AM545" s="5" t="s">
        <v>2762</v>
      </c>
      <c r="AN545" s="5">
        <v>11176</v>
      </c>
      <c r="AO545" s="6"/>
      <c r="BE545"/>
    </row>
    <row r="546" spans="24:57" x14ac:dyDescent="0.25">
      <c r="X546" s="570">
        <v>9103</v>
      </c>
      <c r="Y546" s="571" t="s">
        <v>1844</v>
      </c>
      <c r="Z546" s="5" t="s">
        <v>1915</v>
      </c>
      <c r="AA546" s="5" t="s">
        <v>2765</v>
      </c>
      <c r="AB546" s="565">
        <v>22883</v>
      </c>
      <c r="AM546" s="5" t="s">
        <v>2764</v>
      </c>
      <c r="AN546" s="5">
        <v>10706</v>
      </c>
      <c r="AO546" s="6"/>
      <c r="BE546"/>
    </row>
    <row r="547" spans="24:57" x14ac:dyDescent="0.25">
      <c r="X547" s="570">
        <v>9104</v>
      </c>
      <c r="Y547" s="571" t="s">
        <v>2698</v>
      </c>
      <c r="Z547" s="5" t="s">
        <v>2140</v>
      </c>
      <c r="AA547" s="5" t="s">
        <v>2767</v>
      </c>
      <c r="AB547" s="565">
        <v>9271</v>
      </c>
      <c r="AM547" s="5" t="s">
        <v>2766</v>
      </c>
      <c r="AN547" s="5">
        <v>455400</v>
      </c>
      <c r="AO547" s="6"/>
      <c r="BE547"/>
    </row>
    <row r="548" spans="24:57" x14ac:dyDescent="0.25">
      <c r="X548" s="570">
        <v>9105</v>
      </c>
      <c r="Y548" s="571" t="s">
        <v>1824</v>
      </c>
      <c r="Z548" s="5" t="s">
        <v>2752</v>
      </c>
      <c r="AA548" s="5" t="s">
        <v>2769</v>
      </c>
      <c r="AB548" s="565">
        <v>9120</v>
      </c>
      <c r="AM548" s="5" t="s">
        <v>2768</v>
      </c>
      <c r="AN548" s="5">
        <v>402834</v>
      </c>
      <c r="AO548" s="6"/>
      <c r="BE548"/>
    </row>
    <row r="549" spans="24:57" x14ac:dyDescent="0.25">
      <c r="X549" s="570">
        <v>9106</v>
      </c>
      <c r="Y549" s="571" t="s">
        <v>2147</v>
      </c>
      <c r="Z549" s="5" t="s">
        <v>2542</v>
      </c>
      <c r="AA549" s="5" t="s">
        <v>2771</v>
      </c>
      <c r="AB549" s="565">
        <v>9043</v>
      </c>
      <c r="AM549" s="5" t="s">
        <v>2770</v>
      </c>
      <c r="AN549" s="5">
        <v>10448</v>
      </c>
      <c r="AO549" s="6"/>
      <c r="BE549"/>
    </row>
    <row r="550" spans="24:57" x14ac:dyDescent="0.25">
      <c r="X550" s="570">
        <v>9107</v>
      </c>
      <c r="Y550" s="571" t="s">
        <v>1928</v>
      </c>
      <c r="Z550" s="5" t="s">
        <v>2735</v>
      </c>
      <c r="AA550" s="5" t="s">
        <v>2773</v>
      </c>
      <c r="AB550" s="565">
        <v>9028</v>
      </c>
      <c r="AM550" s="5" t="s">
        <v>2772</v>
      </c>
      <c r="AN550" s="5">
        <v>443571</v>
      </c>
      <c r="AO550" s="6"/>
      <c r="BE550"/>
    </row>
    <row r="551" spans="24:57" x14ac:dyDescent="0.25">
      <c r="X551" s="570">
        <v>415913</v>
      </c>
      <c r="Y551" s="571" t="s">
        <v>5905</v>
      </c>
      <c r="Z551" s="5" t="s">
        <v>5907</v>
      </c>
      <c r="AA551" s="5" t="s">
        <v>5929</v>
      </c>
      <c r="AB551" s="565">
        <v>403196</v>
      </c>
      <c r="AM551" s="5" t="s">
        <v>2774</v>
      </c>
      <c r="AN551" s="5">
        <v>402835</v>
      </c>
      <c r="AO551" s="6"/>
      <c r="BE551"/>
    </row>
    <row r="552" spans="24:57" x14ac:dyDescent="0.25">
      <c r="X552" s="570">
        <v>9678</v>
      </c>
      <c r="Y552" s="571" t="s">
        <v>5906</v>
      </c>
      <c r="Z552" s="612" t="s">
        <v>5922</v>
      </c>
      <c r="AA552" s="613" t="s">
        <v>5930</v>
      </c>
      <c r="AB552" s="565">
        <v>415626</v>
      </c>
      <c r="AM552" s="5" t="s">
        <v>2775</v>
      </c>
      <c r="AN552" s="5">
        <v>415358</v>
      </c>
      <c r="AO552" s="6"/>
      <c r="BE552"/>
    </row>
    <row r="553" spans="24:57" x14ac:dyDescent="0.25">
      <c r="X553" s="570">
        <v>403196</v>
      </c>
      <c r="Y553" s="571" t="s">
        <v>5907</v>
      </c>
      <c r="Z553" s="612" t="s">
        <v>5921</v>
      </c>
      <c r="AA553" s="613" t="s">
        <v>5931</v>
      </c>
      <c r="AB553" s="565">
        <v>415628</v>
      </c>
      <c r="AM553" s="5" t="s">
        <v>2776</v>
      </c>
      <c r="AN553" s="5">
        <v>455401</v>
      </c>
      <c r="AO553" s="6"/>
      <c r="BE553"/>
    </row>
    <row r="554" spans="24:57" x14ac:dyDescent="0.25">
      <c r="X554" s="570">
        <v>453120</v>
      </c>
      <c r="Y554" s="571" t="s">
        <v>5908</v>
      </c>
      <c r="Z554" s="612" t="s">
        <v>5918</v>
      </c>
      <c r="AA554" s="613" t="s">
        <v>5932</v>
      </c>
      <c r="AB554" s="565">
        <v>9578</v>
      </c>
      <c r="AM554" s="5" t="s">
        <v>2777</v>
      </c>
      <c r="AN554" s="5">
        <v>10707</v>
      </c>
      <c r="AO554" s="6"/>
      <c r="BE554"/>
    </row>
    <row r="555" spans="24:57" x14ac:dyDescent="0.25">
      <c r="X555" s="570">
        <v>27493</v>
      </c>
      <c r="Y555" s="571" t="s">
        <v>5909</v>
      </c>
      <c r="Z555" s="612" t="s">
        <v>5920</v>
      </c>
      <c r="AA555" s="613" t="s">
        <v>5933</v>
      </c>
      <c r="AB555" s="565">
        <v>9864</v>
      </c>
      <c r="AM555" s="5" t="s">
        <v>2778</v>
      </c>
      <c r="AN555" s="5">
        <v>11478</v>
      </c>
      <c r="AO555" s="6"/>
      <c r="BE555"/>
    </row>
    <row r="556" spans="24:57" x14ac:dyDescent="0.25">
      <c r="X556" s="570">
        <v>9550</v>
      </c>
      <c r="Y556" s="571" t="s">
        <v>5910</v>
      </c>
      <c r="Z556" s="612" t="s">
        <v>5915</v>
      </c>
      <c r="AA556" s="613" t="s">
        <v>5934</v>
      </c>
      <c r="AB556" s="565">
        <v>443556</v>
      </c>
      <c r="AM556" s="5" t="s">
        <v>2779</v>
      </c>
      <c r="AN556" s="5">
        <v>461247</v>
      </c>
      <c r="AO556" s="6"/>
      <c r="BE556"/>
    </row>
    <row r="557" spans="24:57" x14ac:dyDescent="0.25">
      <c r="X557" s="565">
        <v>23534</v>
      </c>
      <c r="Y557" s="5" t="s">
        <v>5911</v>
      </c>
      <c r="Z557" s="612" t="s">
        <v>5911</v>
      </c>
      <c r="AA557" s="613" t="s">
        <v>5935</v>
      </c>
      <c r="AB557" s="565">
        <v>23534</v>
      </c>
      <c r="AM557" s="5" t="s">
        <v>2780</v>
      </c>
      <c r="AN557" s="5">
        <v>461248</v>
      </c>
      <c r="AO557" s="6"/>
      <c r="BE557"/>
    </row>
    <row r="558" spans="24:57" x14ac:dyDescent="0.25">
      <c r="X558" s="565">
        <v>402886</v>
      </c>
      <c r="Y558" s="5" t="s">
        <v>5912</v>
      </c>
      <c r="Z558" s="612" t="s">
        <v>5923</v>
      </c>
      <c r="AA558" s="613" t="s">
        <v>5936</v>
      </c>
      <c r="AB558" s="565">
        <v>9853</v>
      </c>
      <c r="AM558" s="5" t="s">
        <v>2781</v>
      </c>
      <c r="AN558" s="5">
        <v>461249</v>
      </c>
      <c r="AO558" s="6"/>
      <c r="BE558"/>
    </row>
    <row r="559" spans="24:57" x14ac:dyDescent="0.25">
      <c r="X559" s="565">
        <v>409644</v>
      </c>
      <c r="Y559" s="5" t="s">
        <v>5913</v>
      </c>
      <c r="Z559" s="612" t="s">
        <v>5919</v>
      </c>
      <c r="AA559" s="613" t="s">
        <v>5937</v>
      </c>
      <c r="AB559" s="565">
        <v>28067</v>
      </c>
      <c r="AM559" s="5" t="s">
        <v>830</v>
      </c>
      <c r="AN559" s="5">
        <v>11261</v>
      </c>
      <c r="AO559" s="6"/>
      <c r="BE559"/>
    </row>
    <row r="560" spans="24:57" x14ac:dyDescent="0.25">
      <c r="X560" s="572">
        <v>24087</v>
      </c>
      <c r="Y560" s="573" t="s">
        <v>5914</v>
      </c>
      <c r="Z560" s="612" t="s">
        <v>5917</v>
      </c>
      <c r="AA560" s="613" t="s">
        <v>5938</v>
      </c>
      <c r="AB560" s="572">
        <v>403289</v>
      </c>
      <c r="AM560" s="5" t="s">
        <v>2782</v>
      </c>
      <c r="AN560" s="5">
        <v>11609</v>
      </c>
      <c r="AO560" s="6"/>
      <c r="BE560"/>
    </row>
    <row r="561" spans="24:57" x14ac:dyDescent="0.25">
      <c r="X561" s="572">
        <v>443556</v>
      </c>
      <c r="Y561" s="573" t="s">
        <v>5915</v>
      </c>
      <c r="Z561" s="612" t="s">
        <v>5905</v>
      </c>
      <c r="AA561" s="613" t="s">
        <v>5939</v>
      </c>
      <c r="AB561" s="572">
        <v>415913</v>
      </c>
      <c r="AM561" s="5" t="s">
        <v>2783</v>
      </c>
      <c r="AN561" s="5">
        <v>402923</v>
      </c>
      <c r="AO561" s="6"/>
      <c r="BE561"/>
    </row>
    <row r="562" spans="24:57" x14ac:dyDescent="0.25">
      <c r="X562" s="572">
        <v>415924</v>
      </c>
      <c r="Y562" s="573" t="s">
        <v>5916</v>
      </c>
      <c r="Z562" s="612" t="s">
        <v>5916</v>
      </c>
      <c r="AA562" s="613" t="s">
        <v>5940</v>
      </c>
      <c r="AB562" s="572">
        <v>415924</v>
      </c>
      <c r="AM562" s="5" t="s">
        <v>2784</v>
      </c>
      <c r="AN562" s="5">
        <v>402793</v>
      </c>
      <c r="AO562" s="6"/>
      <c r="BE562"/>
    </row>
    <row r="563" spans="24:57" x14ac:dyDescent="0.25">
      <c r="X563" s="572">
        <v>403289</v>
      </c>
      <c r="Y563" s="573" t="s">
        <v>5917</v>
      </c>
      <c r="Z563" s="612" t="s">
        <v>5906</v>
      </c>
      <c r="AA563" s="613" t="s">
        <v>5941</v>
      </c>
      <c r="AB563" s="572">
        <v>9678</v>
      </c>
      <c r="AM563" s="5" t="s">
        <v>2785</v>
      </c>
      <c r="AN563" s="5">
        <v>11267</v>
      </c>
      <c r="AO563" s="6"/>
      <c r="BE563"/>
    </row>
    <row r="564" spans="24:57" x14ac:dyDescent="0.25">
      <c r="X564" s="572">
        <v>9578</v>
      </c>
      <c r="Y564" s="573" t="s">
        <v>5918</v>
      </c>
      <c r="Z564" s="612" t="s">
        <v>5912</v>
      </c>
      <c r="AA564" s="613" t="s">
        <v>5942</v>
      </c>
      <c r="AB564" s="572">
        <v>402886</v>
      </c>
      <c r="AM564" s="5" t="s">
        <v>2786</v>
      </c>
      <c r="AN564" s="5">
        <v>11263</v>
      </c>
      <c r="AO564" s="6"/>
      <c r="BE564"/>
    </row>
    <row r="565" spans="24:57" x14ac:dyDescent="0.25">
      <c r="X565" s="572">
        <v>28067</v>
      </c>
      <c r="Y565" s="573" t="s">
        <v>5919</v>
      </c>
      <c r="Z565" s="612" t="s">
        <v>5914</v>
      </c>
      <c r="AA565" s="613" t="s">
        <v>5943</v>
      </c>
      <c r="AB565" s="572">
        <v>24087</v>
      </c>
      <c r="AM565" s="5" t="s">
        <v>2787</v>
      </c>
      <c r="AN565" s="5">
        <v>11265</v>
      </c>
      <c r="AO565" s="6"/>
      <c r="BE565"/>
    </row>
    <row r="566" spans="24:57" x14ac:dyDescent="0.25">
      <c r="X566" s="572">
        <v>9864</v>
      </c>
      <c r="Y566" s="573" t="s">
        <v>5920</v>
      </c>
      <c r="Z566" s="612" t="s">
        <v>5909</v>
      </c>
      <c r="AA566" s="613" t="s">
        <v>5944</v>
      </c>
      <c r="AB566" s="572">
        <v>27493</v>
      </c>
      <c r="AM566" s="5" t="s">
        <v>2788</v>
      </c>
      <c r="AN566" s="5">
        <v>449797</v>
      </c>
      <c r="AO566" s="6"/>
      <c r="BE566"/>
    </row>
    <row r="567" spans="24:57" x14ac:dyDescent="0.25">
      <c r="X567" s="572">
        <v>415628</v>
      </c>
      <c r="Y567" s="573" t="s">
        <v>5921</v>
      </c>
      <c r="Z567" s="612" t="s">
        <v>5913</v>
      </c>
      <c r="AA567" s="613" t="s">
        <v>5945</v>
      </c>
      <c r="AB567" s="572">
        <v>409644</v>
      </c>
      <c r="AM567" s="5" t="s">
        <v>2789</v>
      </c>
      <c r="AN567" s="5">
        <v>12339</v>
      </c>
      <c r="AO567" s="6"/>
      <c r="BE567"/>
    </row>
    <row r="568" spans="24:57" x14ac:dyDescent="0.25">
      <c r="X568" s="572">
        <v>415626</v>
      </c>
      <c r="Y568" s="573" t="s">
        <v>5922</v>
      </c>
      <c r="Z568" s="612" t="s">
        <v>5924</v>
      </c>
      <c r="AA568" s="613" t="s">
        <v>5946</v>
      </c>
      <c r="AB568" s="572">
        <v>9862</v>
      </c>
      <c r="AM568" s="5" t="s">
        <v>2790</v>
      </c>
      <c r="AN568" s="5">
        <v>12341</v>
      </c>
      <c r="AO568" s="6"/>
      <c r="BE568"/>
    </row>
    <row r="569" spans="24:57" x14ac:dyDescent="0.25">
      <c r="X569" s="572">
        <v>9853</v>
      </c>
      <c r="Y569" s="573" t="s">
        <v>5923</v>
      </c>
      <c r="Z569" s="612" t="s">
        <v>5908</v>
      </c>
      <c r="AA569" s="613" t="s">
        <v>5947</v>
      </c>
      <c r="AB569" s="572">
        <v>453120</v>
      </c>
      <c r="AM569" s="5" t="s">
        <v>2791</v>
      </c>
      <c r="AN569" s="5">
        <v>12343</v>
      </c>
      <c r="AO569" s="6"/>
      <c r="BE569"/>
    </row>
    <row r="570" spans="24:57" x14ac:dyDescent="0.25">
      <c r="X570" s="572">
        <v>9862</v>
      </c>
      <c r="Y570" s="574" t="s">
        <v>5924</v>
      </c>
      <c r="Z570" s="612" t="s">
        <v>5910</v>
      </c>
      <c r="AA570" s="613" t="s">
        <v>5948</v>
      </c>
      <c r="AB570" s="572">
        <v>9550</v>
      </c>
      <c r="AM570" s="5" t="s">
        <v>2792</v>
      </c>
      <c r="AN570" s="5">
        <v>12345</v>
      </c>
      <c r="AO570" s="6"/>
      <c r="BE570"/>
    </row>
    <row r="571" spans="24:57" x14ac:dyDescent="0.25">
      <c r="X571" s="572"/>
      <c r="Y571" s="574"/>
      <c r="Z571" s="5"/>
      <c r="AA571" s="5"/>
      <c r="AB571" s="572"/>
      <c r="AM571" s="5" t="s">
        <v>2793</v>
      </c>
      <c r="AN571" s="5">
        <v>12347</v>
      </c>
      <c r="AO571" s="6"/>
      <c r="BE571"/>
    </row>
    <row r="572" spans="24:57" x14ac:dyDescent="0.25">
      <c r="X572" s="572"/>
      <c r="Y572" s="574"/>
      <c r="Z572" s="5"/>
      <c r="AA572" s="5"/>
      <c r="AB572" s="572"/>
      <c r="AM572" s="5" t="s">
        <v>2794</v>
      </c>
      <c r="AN572" s="5">
        <v>12348</v>
      </c>
      <c r="AO572" s="6"/>
      <c r="BE572"/>
    </row>
    <row r="573" spans="24:57" x14ac:dyDescent="0.25">
      <c r="X573" s="572"/>
      <c r="Y573" s="574"/>
      <c r="Z573" s="5"/>
      <c r="AA573" s="5"/>
      <c r="AB573" s="572"/>
      <c r="AM573" s="5" t="s">
        <v>2795</v>
      </c>
      <c r="AN573" s="5">
        <v>12349</v>
      </c>
      <c r="AO573" s="6"/>
      <c r="BE573"/>
    </row>
    <row r="574" spans="24:57" x14ac:dyDescent="0.25">
      <c r="X574" s="572"/>
      <c r="Y574" s="574"/>
      <c r="Z574" s="5"/>
      <c r="AA574" s="5"/>
      <c r="AB574" s="572"/>
      <c r="AM574" s="5" t="s">
        <v>2796</v>
      </c>
      <c r="AN574" s="5">
        <v>28464</v>
      </c>
      <c r="AO574" s="6"/>
      <c r="BE574"/>
    </row>
    <row r="575" spans="24:57" x14ac:dyDescent="0.25">
      <c r="X575" s="572"/>
      <c r="Y575" s="574"/>
      <c r="Z575" s="5"/>
      <c r="AA575" s="5"/>
      <c r="AB575" s="572"/>
      <c r="AM575" s="5" t="s">
        <v>2797</v>
      </c>
      <c r="AN575" s="5">
        <v>12350</v>
      </c>
      <c r="AO575" s="6"/>
      <c r="BE575"/>
    </row>
    <row r="576" spans="24:57" x14ac:dyDescent="0.25">
      <c r="X576" s="572"/>
      <c r="Y576" s="574"/>
      <c r="Z576" s="5"/>
      <c r="AA576" s="5"/>
      <c r="AB576" s="572"/>
      <c r="AM576" s="5" t="s">
        <v>2798</v>
      </c>
      <c r="AN576" s="5">
        <v>12351</v>
      </c>
      <c r="AO576" s="6"/>
      <c r="BE576"/>
    </row>
    <row r="577" spans="24:57" x14ac:dyDescent="0.25">
      <c r="X577" s="572"/>
      <c r="Y577" s="574"/>
      <c r="Z577" s="5"/>
      <c r="AA577" s="5"/>
      <c r="AB577" s="572"/>
      <c r="AM577" s="5" t="s">
        <v>2799</v>
      </c>
      <c r="AN577" s="5">
        <v>12352</v>
      </c>
      <c r="AO577" s="6"/>
      <c r="BE577"/>
    </row>
    <row r="578" spans="24:57" x14ac:dyDescent="0.25">
      <c r="X578" s="572"/>
      <c r="Y578" s="574"/>
      <c r="Z578" s="5"/>
      <c r="AA578" s="5"/>
      <c r="AB578" s="572"/>
      <c r="AM578" s="5" t="s">
        <v>2800</v>
      </c>
      <c r="AN578" s="5">
        <v>12354</v>
      </c>
      <c r="AO578" s="6"/>
      <c r="BE578"/>
    </row>
    <row r="579" spans="24:57" x14ac:dyDescent="0.25">
      <c r="X579" s="572"/>
      <c r="Y579" s="574"/>
      <c r="Z579" s="5"/>
      <c r="AA579" s="5"/>
      <c r="AB579" s="572"/>
      <c r="AM579" s="5" t="s">
        <v>2801</v>
      </c>
      <c r="AN579" s="5">
        <v>12355</v>
      </c>
      <c r="AO579" s="6"/>
      <c r="BE579"/>
    </row>
    <row r="580" spans="24:57" x14ac:dyDescent="0.25">
      <c r="X580" s="572"/>
      <c r="Y580" s="574"/>
      <c r="Z580" s="5"/>
      <c r="AA580" s="5"/>
      <c r="AB580" s="572"/>
      <c r="AM580" s="5" t="s">
        <v>2802</v>
      </c>
      <c r="AN580" s="5">
        <v>12357</v>
      </c>
      <c r="AO580" s="6"/>
      <c r="BE580"/>
    </row>
    <row r="581" spans="24:57" x14ac:dyDescent="0.25">
      <c r="X581" s="572"/>
      <c r="Y581" s="574"/>
      <c r="Z581" s="5"/>
      <c r="AA581" s="5"/>
      <c r="AB581" s="572"/>
      <c r="AM581" s="5" t="s">
        <v>2803</v>
      </c>
      <c r="AN581" s="5">
        <v>12358</v>
      </c>
      <c r="AO581" s="6"/>
      <c r="BE581"/>
    </row>
    <row r="582" spans="24:57" x14ac:dyDescent="0.25">
      <c r="X582" s="572"/>
      <c r="Y582" s="574"/>
      <c r="Z582" s="5"/>
      <c r="AA582" s="5"/>
      <c r="AB582" s="572"/>
      <c r="AM582" s="5" t="s">
        <v>2804</v>
      </c>
      <c r="AN582" s="5">
        <v>12360</v>
      </c>
      <c r="AO582" s="6"/>
      <c r="BE582"/>
    </row>
    <row r="583" spans="24:57" x14ac:dyDescent="0.25">
      <c r="X583" s="572"/>
      <c r="Y583" s="574"/>
      <c r="Z583" s="5"/>
      <c r="AA583" s="5"/>
      <c r="AB583" s="572"/>
      <c r="AM583" s="5" t="s">
        <v>2805</v>
      </c>
      <c r="AN583" s="5">
        <v>12362</v>
      </c>
      <c r="AO583" s="6"/>
      <c r="BE583"/>
    </row>
    <row r="584" spans="24:57" x14ac:dyDescent="0.25">
      <c r="X584" s="572"/>
      <c r="Y584" s="574"/>
      <c r="Z584" s="5"/>
      <c r="AA584" s="5"/>
      <c r="AB584" s="572"/>
      <c r="AM584" s="5" t="s">
        <v>2806</v>
      </c>
      <c r="AN584" s="5">
        <v>12363</v>
      </c>
      <c r="AO584" s="6"/>
      <c r="BE584"/>
    </row>
    <row r="585" spans="24:57" x14ac:dyDescent="0.25">
      <c r="X585" s="572"/>
      <c r="Y585" s="574"/>
      <c r="Z585" s="5"/>
      <c r="AA585" s="5"/>
      <c r="AB585" s="572"/>
      <c r="AM585" s="5" t="s">
        <v>2807</v>
      </c>
      <c r="AN585" s="5">
        <v>465398</v>
      </c>
      <c r="AO585" s="6"/>
      <c r="BE585"/>
    </row>
    <row r="586" spans="24:57" x14ac:dyDescent="0.25">
      <c r="X586" s="572"/>
      <c r="Y586" s="574"/>
      <c r="Z586" s="5"/>
      <c r="AA586" s="5"/>
      <c r="AB586" s="572"/>
      <c r="AM586" s="5" t="s">
        <v>2808</v>
      </c>
      <c r="AN586" s="5">
        <v>12365</v>
      </c>
      <c r="AO586" s="6"/>
      <c r="BE586"/>
    </row>
    <row r="587" spans="24:57" x14ac:dyDescent="0.25">
      <c r="X587" s="572"/>
      <c r="Y587" s="574"/>
      <c r="Z587" s="5"/>
      <c r="AA587" s="5"/>
      <c r="AB587" s="572"/>
      <c r="AM587" s="5" t="s">
        <v>2809</v>
      </c>
      <c r="AN587" s="5">
        <v>12366</v>
      </c>
      <c r="AO587" s="6"/>
      <c r="BE587"/>
    </row>
    <row r="588" spans="24:57" x14ac:dyDescent="0.25">
      <c r="X588" s="572"/>
      <c r="Y588" s="574"/>
      <c r="Z588" s="5"/>
      <c r="AA588" s="5"/>
      <c r="AB588" s="572"/>
      <c r="AM588" s="5" t="s">
        <v>2810</v>
      </c>
      <c r="AN588" s="5">
        <v>12367</v>
      </c>
      <c r="AO588" s="6"/>
      <c r="BE588"/>
    </row>
    <row r="589" spans="24:57" x14ac:dyDescent="0.25">
      <c r="X589" s="572"/>
      <c r="Y589" s="574"/>
      <c r="Z589" s="5"/>
      <c r="AA589" s="5"/>
      <c r="AB589" s="572"/>
      <c r="AM589" s="5" t="s">
        <v>2811</v>
      </c>
      <c r="AN589" s="5">
        <v>12368</v>
      </c>
      <c r="AO589" s="6"/>
      <c r="BE589"/>
    </row>
    <row r="590" spans="24:57" x14ac:dyDescent="0.25">
      <c r="X590" s="572"/>
      <c r="Y590" s="574"/>
      <c r="Z590" s="5"/>
      <c r="AA590" s="5"/>
      <c r="AB590" s="572"/>
      <c r="AM590" s="5" t="s">
        <v>2812</v>
      </c>
      <c r="AN590" s="5">
        <v>12369</v>
      </c>
      <c r="AO590" s="6"/>
      <c r="BE590"/>
    </row>
    <row r="591" spans="24:57" x14ac:dyDescent="0.25">
      <c r="X591" s="572"/>
      <c r="Y591" s="574"/>
      <c r="Z591" s="5"/>
      <c r="AA591" s="5"/>
      <c r="AB591" s="572"/>
      <c r="AM591" s="5" t="s">
        <v>2813</v>
      </c>
      <c r="AN591" s="5">
        <v>12370</v>
      </c>
      <c r="AO591" s="6"/>
      <c r="BE591"/>
    </row>
    <row r="592" spans="24:57" x14ac:dyDescent="0.25">
      <c r="X592" s="572"/>
      <c r="Y592" s="574"/>
      <c r="Z592" s="5"/>
      <c r="AA592" s="5"/>
      <c r="AB592" s="572"/>
      <c r="AM592" s="5" t="s">
        <v>2814</v>
      </c>
      <c r="AN592" s="5">
        <v>12372</v>
      </c>
      <c r="AO592" s="6"/>
      <c r="BE592"/>
    </row>
    <row r="593" spans="24:57" x14ac:dyDescent="0.25">
      <c r="X593" s="572"/>
      <c r="Y593" s="574"/>
      <c r="Z593" s="5"/>
      <c r="AA593" s="5"/>
      <c r="AB593" s="572"/>
      <c r="AM593" s="5" t="s">
        <v>2815</v>
      </c>
      <c r="AN593" s="5">
        <v>12374</v>
      </c>
      <c r="AO593" s="6"/>
      <c r="BE593"/>
    </row>
    <row r="594" spans="24:57" x14ac:dyDescent="0.25">
      <c r="X594" s="572"/>
      <c r="Y594" s="574"/>
      <c r="Z594" s="5"/>
      <c r="AA594" s="5"/>
      <c r="AB594" s="572"/>
      <c r="AM594" s="5" t="s">
        <v>2816</v>
      </c>
      <c r="AN594" s="5">
        <v>12375</v>
      </c>
      <c r="AO594" s="6"/>
      <c r="BE594"/>
    </row>
    <row r="595" spans="24:57" x14ac:dyDescent="0.25">
      <c r="X595" s="572"/>
      <c r="Y595" s="574"/>
      <c r="Z595" s="5"/>
      <c r="AA595" s="5"/>
      <c r="AB595" s="572"/>
      <c r="AM595" s="5" t="s">
        <v>2817</v>
      </c>
      <c r="AN595" s="5">
        <v>12376</v>
      </c>
      <c r="AO595" s="6"/>
      <c r="BE595"/>
    </row>
    <row r="596" spans="24:57" x14ac:dyDescent="0.25">
      <c r="X596" s="572"/>
      <c r="Y596" s="574"/>
      <c r="Z596" s="5"/>
      <c r="AA596" s="5"/>
      <c r="AB596" s="572"/>
      <c r="AM596" s="5" t="s">
        <v>2818</v>
      </c>
      <c r="AN596" s="5">
        <v>12377</v>
      </c>
      <c r="AO596" s="6"/>
      <c r="BE596"/>
    </row>
    <row r="597" spans="24:57" x14ac:dyDescent="0.25">
      <c r="X597" s="572"/>
      <c r="Y597" s="574"/>
      <c r="Z597" s="5"/>
      <c r="AA597" s="5"/>
      <c r="AB597" s="572"/>
      <c r="AM597" s="5" t="s">
        <v>2819</v>
      </c>
      <c r="AN597" s="5">
        <v>28107</v>
      </c>
      <c r="AO597" s="6"/>
      <c r="BE597"/>
    </row>
    <row r="598" spans="24:57" x14ac:dyDescent="0.25">
      <c r="X598" s="572"/>
      <c r="Y598" s="574"/>
      <c r="Z598" s="5"/>
      <c r="AA598" s="5"/>
      <c r="AB598" s="572"/>
      <c r="AM598" s="5" t="s">
        <v>2820</v>
      </c>
      <c r="AN598" s="5">
        <v>12379</v>
      </c>
      <c r="AO598" s="6"/>
      <c r="BE598"/>
    </row>
    <row r="599" spans="24:57" x14ac:dyDescent="0.25">
      <c r="X599" s="572"/>
      <c r="Y599" s="574"/>
      <c r="Z599" s="5"/>
      <c r="AA599" s="5"/>
      <c r="AB599" s="572"/>
      <c r="AM599" s="5" t="s">
        <v>2821</v>
      </c>
      <c r="AN599" s="5">
        <v>12381</v>
      </c>
      <c r="AO599" s="6"/>
      <c r="BE599"/>
    </row>
    <row r="600" spans="24:57" x14ac:dyDescent="0.25">
      <c r="X600" s="572"/>
      <c r="Y600" s="574"/>
      <c r="Z600" s="5"/>
      <c r="AA600" s="5"/>
      <c r="AB600" s="572"/>
      <c r="AM600" s="5" t="s">
        <v>2822</v>
      </c>
      <c r="AN600" s="5">
        <v>12383</v>
      </c>
      <c r="AO600" s="6"/>
      <c r="BE600"/>
    </row>
    <row r="601" spans="24:57" x14ac:dyDescent="0.25">
      <c r="X601" s="572"/>
      <c r="Y601" s="574"/>
      <c r="Z601" s="5"/>
      <c r="AA601" s="5"/>
      <c r="AB601" s="572"/>
      <c r="AM601" s="5" t="s">
        <v>2823</v>
      </c>
      <c r="AN601" s="5">
        <v>28461</v>
      </c>
      <c r="AO601" s="6"/>
      <c r="BE601"/>
    </row>
    <row r="602" spans="24:57" x14ac:dyDescent="0.25">
      <c r="X602" s="572"/>
      <c r="Y602" s="574"/>
      <c r="Z602" s="5"/>
      <c r="AA602" s="5"/>
      <c r="AB602" s="572"/>
      <c r="AM602" s="5" t="s">
        <v>2824</v>
      </c>
      <c r="AN602" s="5">
        <v>12387</v>
      </c>
      <c r="AO602" s="6"/>
      <c r="BE602"/>
    </row>
    <row r="603" spans="24:57" x14ac:dyDescent="0.25">
      <c r="X603" s="572"/>
      <c r="Y603" s="574"/>
      <c r="Z603" s="5"/>
      <c r="AA603" s="5"/>
      <c r="AB603" s="572"/>
      <c r="AM603" s="5" t="s">
        <v>2825</v>
      </c>
      <c r="AN603" s="5">
        <v>12388</v>
      </c>
      <c r="AO603" s="6"/>
      <c r="BE603"/>
    </row>
    <row r="604" spans="24:57" x14ac:dyDescent="0.25">
      <c r="X604" s="572"/>
      <c r="Y604" s="574"/>
      <c r="Z604" s="5"/>
      <c r="AA604" s="5"/>
      <c r="AB604" s="572"/>
      <c r="AM604" s="5" t="s">
        <v>2826</v>
      </c>
      <c r="AN604" s="5">
        <v>12389</v>
      </c>
      <c r="AO604" s="6"/>
      <c r="BE604"/>
    </row>
    <row r="605" spans="24:57" x14ac:dyDescent="0.25">
      <c r="X605" s="572"/>
      <c r="Y605" s="574"/>
      <c r="Z605" s="5"/>
      <c r="AA605" s="5"/>
      <c r="AB605" s="572"/>
      <c r="AM605" s="5" t="s">
        <v>2827</v>
      </c>
      <c r="AN605" s="5">
        <v>12390</v>
      </c>
      <c r="AO605" s="6"/>
      <c r="BE605"/>
    </row>
    <row r="606" spans="24:57" x14ac:dyDescent="0.25">
      <c r="X606" s="572"/>
      <c r="Y606" s="574"/>
      <c r="Z606" s="5"/>
      <c r="AA606" s="5"/>
      <c r="AB606" s="572"/>
      <c r="AM606" s="5" t="s">
        <v>2828</v>
      </c>
      <c r="AN606" s="5">
        <v>12392</v>
      </c>
      <c r="AO606" s="6"/>
      <c r="BE606"/>
    </row>
    <row r="607" spans="24:57" x14ac:dyDescent="0.25">
      <c r="X607" s="572"/>
      <c r="Y607" s="574"/>
      <c r="Z607" s="5"/>
      <c r="AA607" s="5"/>
      <c r="AB607" s="572"/>
      <c r="AM607" s="5" t="s">
        <v>2829</v>
      </c>
      <c r="AN607" s="5">
        <v>12393</v>
      </c>
      <c r="AO607" s="6"/>
      <c r="BE607"/>
    </row>
    <row r="608" spans="24:57" x14ac:dyDescent="0.25">
      <c r="X608" s="572"/>
      <c r="Y608" s="574"/>
      <c r="Z608" s="5"/>
      <c r="AA608" s="5"/>
      <c r="AB608" s="572"/>
      <c r="AM608" s="5" t="s">
        <v>2830</v>
      </c>
      <c r="AN608" s="5">
        <v>12395</v>
      </c>
      <c r="AO608" s="6"/>
      <c r="BE608"/>
    </row>
    <row r="609" spans="24:57" x14ac:dyDescent="0.25">
      <c r="X609" s="572"/>
      <c r="Y609" s="574"/>
      <c r="Z609" s="5"/>
      <c r="AA609" s="5"/>
      <c r="AB609" s="572"/>
      <c r="AM609" s="5" t="s">
        <v>2831</v>
      </c>
      <c r="AN609" s="5">
        <v>12397</v>
      </c>
      <c r="AO609" s="6"/>
      <c r="BE609"/>
    </row>
    <row r="610" spans="24:57" x14ac:dyDescent="0.25">
      <c r="X610" s="572"/>
      <c r="Y610" s="574"/>
      <c r="Z610" s="5"/>
      <c r="AA610" s="5"/>
      <c r="AB610" s="572"/>
      <c r="AM610" s="5" t="s">
        <v>2832</v>
      </c>
      <c r="AN610" s="5">
        <v>12398</v>
      </c>
      <c r="AO610" s="6"/>
      <c r="BE610"/>
    </row>
    <row r="611" spans="24:57" x14ac:dyDescent="0.25">
      <c r="X611" s="572"/>
      <c r="Y611" s="574"/>
      <c r="Z611" s="5"/>
      <c r="AA611" s="5"/>
      <c r="AB611" s="572"/>
      <c r="AM611" s="5" t="s">
        <v>2833</v>
      </c>
      <c r="AN611" s="5">
        <v>12399</v>
      </c>
      <c r="AO611" s="6"/>
      <c r="BE611"/>
    </row>
    <row r="612" spans="24:57" x14ac:dyDescent="0.25">
      <c r="X612" s="572"/>
      <c r="Y612" s="574"/>
      <c r="Z612" s="5"/>
      <c r="AA612" s="5"/>
      <c r="AB612" s="572"/>
      <c r="AM612" s="5" t="s">
        <v>2834</v>
      </c>
      <c r="AN612" s="5">
        <v>12400</v>
      </c>
      <c r="AO612" s="6"/>
      <c r="BE612"/>
    </row>
    <row r="613" spans="24:57" x14ac:dyDescent="0.25">
      <c r="X613" s="572"/>
      <c r="Y613" s="574"/>
      <c r="Z613" s="5"/>
      <c r="AA613" s="5"/>
      <c r="AB613" s="572"/>
      <c r="AM613" s="5" t="s">
        <v>2835</v>
      </c>
      <c r="AN613" s="5">
        <v>12402</v>
      </c>
      <c r="AO613" s="6"/>
      <c r="BE613"/>
    </row>
    <row r="614" spans="24:57" x14ac:dyDescent="0.25">
      <c r="X614" s="572"/>
      <c r="Y614" s="574"/>
      <c r="Z614" s="5"/>
      <c r="AA614" s="5"/>
      <c r="AB614" s="572"/>
      <c r="AM614" s="5" t="s">
        <v>2836</v>
      </c>
      <c r="AN614" s="5">
        <v>12403</v>
      </c>
      <c r="AO614" s="6"/>
      <c r="BE614"/>
    </row>
    <row r="615" spans="24:57" x14ac:dyDescent="0.25">
      <c r="X615" s="572"/>
      <c r="Y615" s="574"/>
      <c r="Z615" s="5"/>
      <c r="AA615" s="5"/>
      <c r="AB615" s="572"/>
      <c r="AM615" s="5" t="s">
        <v>811</v>
      </c>
      <c r="AN615" s="5">
        <v>12404</v>
      </c>
      <c r="AO615" s="6"/>
      <c r="BE615"/>
    </row>
    <row r="616" spans="24:57" x14ac:dyDescent="0.25">
      <c r="X616" s="572"/>
      <c r="Y616" s="574"/>
      <c r="Z616" s="5"/>
      <c r="AA616" s="5"/>
      <c r="AB616" s="572"/>
      <c r="AM616" s="5" t="s">
        <v>2837</v>
      </c>
      <c r="AN616" s="5">
        <v>12405</v>
      </c>
      <c r="AO616" s="6"/>
      <c r="BE616"/>
    </row>
    <row r="617" spans="24:57" x14ac:dyDescent="0.25">
      <c r="X617" s="572"/>
      <c r="Y617" s="574"/>
      <c r="Z617" s="5"/>
      <c r="AA617" s="5"/>
      <c r="AB617" s="572"/>
      <c r="AM617" s="5" t="s">
        <v>2838</v>
      </c>
      <c r="AN617" s="5">
        <v>12484</v>
      </c>
      <c r="AO617" s="6"/>
      <c r="BE617"/>
    </row>
    <row r="618" spans="24:57" x14ac:dyDescent="0.25">
      <c r="X618" s="572"/>
      <c r="Y618" s="574"/>
      <c r="Z618" s="5"/>
      <c r="AA618" s="5"/>
      <c r="AB618" s="572"/>
      <c r="AM618" s="5" t="s">
        <v>2839</v>
      </c>
      <c r="AN618" s="5">
        <v>12408</v>
      </c>
      <c r="AO618" s="6"/>
      <c r="BE618"/>
    </row>
    <row r="619" spans="24:57" x14ac:dyDescent="0.25">
      <c r="X619" s="572"/>
      <c r="Y619" s="574"/>
      <c r="Z619" s="5"/>
      <c r="AA619" s="5"/>
      <c r="AB619" s="572"/>
      <c r="AM619" s="5" t="s">
        <v>2840</v>
      </c>
      <c r="AN619" s="5">
        <v>12412</v>
      </c>
      <c r="AO619" s="6"/>
      <c r="BE619"/>
    </row>
    <row r="620" spans="24:57" x14ac:dyDescent="0.25">
      <c r="X620" s="572"/>
      <c r="Y620" s="574"/>
      <c r="Z620" s="5"/>
      <c r="AA620" s="5"/>
      <c r="AB620" s="572"/>
      <c r="AM620" s="5" t="s">
        <v>2841</v>
      </c>
      <c r="AN620" s="5">
        <v>12414</v>
      </c>
      <c r="AO620" s="6"/>
      <c r="BE620"/>
    </row>
    <row r="621" spans="24:57" x14ac:dyDescent="0.25">
      <c r="X621" s="572"/>
      <c r="Y621" s="574"/>
      <c r="Z621" s="5"/>
      <c r="AA621" s="5"/>
      <c r="AB621" s="572"/>
      <c r="AM621" s="5" t="s">
        <v>2842</v>
      </c>
      <c r="AN621" s="5">
        <v>12410</v>
      </c>
      <c r="AO621" s="6"/>
      <c r="BE621"/>
    </row>
    <row r="622" spans="24:57" x14ac:dyDescent="0.25">
      <c r="X622" s="572"/>
      <c r="Y622" s="574"/>
      <c r="Z622" s="5"/>
      <c r="AA622" s="5"/>
      <c r="AB622" s="572"/>
      <c r="AM622" s="5" t="s">
        <v>2843</v>
      </c>
      <c r="AN622" s="5">
        <v>12415</v>
      </c>
      <c r="AO622" s="6"/>
      <c r="BE622"/>
    </row>
    <row r="623" spans="24:57" x14ac:dyDescent="0.25">
      <c r="X623" s="572"/>
      <c r="Y623" s="574"/>
      <c r="Z623" s="5"/>
      <c r="AA623" s="5"/>
      <c r="AB623" s="572"/>
      <c r="AM623" s="5" t="s">
        <v>2844</v>
      </c>
      <c r="AN623" s="5">
        <v>12416</v>
      </c>
      <c r="AO623" s="6"/>
      <c r="BE623"/>
    </row>
    <row r="624" spans="24:57" x14ac:dyDescent="0.25">
      <c r="X624" s="572"/>
      <c r="Y624" s="574"/>
      <c r="Z624" s="5"/>
      <c r="AA624" s="5"/>
      <c r="AB624" s="572"/>
      <c r="AM624" s="5" t="s">
        <v>2845</v>
      </c>
      <c r="AN624" s="5">
        <v>12418</v>
      </c>
      <c r="AO624" s="6"/>
      <c r="BE624"/>
    </row>
    <row r="625" spans="24:57" x14ac:dyDescent="0.25">
      <c r="X625" s="572"/>
      <c r="Y625" s="574"/>
      <c r="Z625" s="5"/>
      <c r="AA625" s="5"/>
      <c r="AB625" s="572"/>
      <c r="AM625" s="5" t="s">
        <v>2846</v>
      </c>
      <c r="AN625" s="5">
        <v>12419</v>
      </c>
      <c r="AO625" s="6"/>
      <c r="BE625"/>
    </row>
    <row r="626" spans="24:57" x14ac:dyDescent="0.25">
      <c r="X626" s="572"/>
      <c r="Y626" s="574"/>
      <c r="Z626" s="5"/>
      <c r="AA626" s="5"/>
      <c r="AB626" s="572"/>
      <c r="AM626" s="5" t="s">
        <v>2847</v>
      </c>
      <c r="AN626" s="5">
        <v>12482</v>
      </c>
      <c r="AO626" s="6"/>
      <c r="BE626"/>
    </row>
    <row r="627" spans="24:57" x14ac:dyDescent="0.25">
      <c r="X627" s="572"/>
      <c r="Y627" s="574"/>
      <c r="Z627" s="5"/>
      <c r="AA627" s="5"/>
      <c r="AB627" s="572"/>
      <c r="AM627" s="5" t="s">
        <v>2848</v>
      </c>
      <c r="AN627" s="5">
        <v>12421</v>
      </c>
      <c r="AO627" s="6"/>
      <c r="BE627"/>
    </row>
    <row r="628" spans="24:57" x14ac:dyDescent="0.25">
      <c r="X628" s="572"/>
      <c r="Y628" s="574"/>
      <c r="Z628" s="5"/>
      <c r="AA628" s="5"/>
      <c r="AB628" s="572"/>
      <c r="AM628" s="5" t="s">
        <v>2849</v>
      </c>
      <c r="AN628" s="5">
        <v>12427</v>
      </c>
      <c r="AO628" s="6"/>
      <c r="BE628"/>
    </row>
    <row r="629" spans="24:57" x14ac:dyDescent="0.25">
      <c r="X629" s="572"/>
      <c r="Y629" s="574"/>
      <c r="Z629" s="5"/>
      <c r="AA629" s="5"/>
      <c r="AB629" s="572"/>
      <c r="AM629" s="5" t="s">
        <v>2850</v>
      </c>
      <c r="AN629" s="5">
        <v>12423</v>
      </c>
      <c r="AO629" s="6"/>
      <c r="BE629"/>
    </row>
    <row r="630" spans="24:57" x14ac:dyDescent="0.25">
      <c r="X630" s="566"/>
      <c r="Y630" s="567"/>
      <c r="Z630" s="5"/>
      <c r="AA630" s="5"/>
      <c r="AB630" s="568"/>
      <c r="AM630" s="5" t="s">
        <v>2851</v>
      </c>
      <c r="AN630" s="5">
        <v>12424</v>
      </c>
      <c r="AO630" s="6"/>
      <c r="BE630"/>
    </row>
    <row r="631" spans="24:57" x14ac:dyDescent="0.25">
      <c r="X631" s="566"/>
      <c r="Y631" s="567"/>
      <c r="Z631" s="5"/>
      <c r="AA631" s="5"/>
      <c r="AB631" s="568"/>
      <c r="AM631" s="5" t="s">
        <v>2852</v>
      </c>
      <c r="AN631" s="5">
        <v>12429</v>
      </c>
      <c r="AO631" s="6"/>
      <c r="BE631"/>
    </row>
    <row r="632" spans="24:57" x14ac:dyDescent="0.25">
      <c r="X632" s="566"/>
      <c r="Y632" s="567"/>
      <c r="Z632" s="5"/>
      <c r="AA632" s="5"/>
      <c r="AB632" s="568"/>
      <c r="AM632" s="5" t="s">
        <v>2853</v>
      </c>
      <c r="AN632" s="5">
        <v>26817</v>
      </c>
      <c r="AO632" s="6"/>
      <c r="BE632"/>
    </row>
    <row r="633" spans="24:57" x14ac:dyDescent="0.25">
      <c r="X633" s="566"/>
      <c r="Y633" s="567"/>
      <c r="Z633" s="5"/>
      <c r="AA633" s="5"/>
      <c r="AB633" s="568"/>
      <c r="AM633" s="5" t="s">
        <v>2854</v>
      </c>
      <c r="AN633" s="5">
        <v>12431</v>
      </c>
      <c r="AO633" s="6"/>
      <c r="BE633"/>
    </row>
    <row r="634" spans="24:57" x14ac:dyDescent="0.25">
      <c r="X634" s="566"/>
      <c r="Y634" s="567"/>
      <c r="Z634" s="5"/>
      <c r="AA634" s="5"/>
      <c r="AB634" s="568"/>
      <c r="AM634" s="5" t="s">
        <v>2855</v>
      </c>
      <c r="AN634" s="5">
        <v>27656</v>
      </c>
      <c r="AO634" s="6"/>
      <c r="BE634"/>
    </row>
    <row r="635" spans="24:57" x14ac:dyDescent="0.25">
      <c r="Y635" s="5"/>
      <c r="Z635" s="5"/>
      <c r="AA635" s="5"/>
      <c r="AB635" s="565"/>
      <c r="AC635" s="5"/>
      <c r="AM635" s="5" t="s">
        <v>2856</v>
      </c>
      <c r="AN635" s="5">
        <v>12433</v>
      </c>
      <c r="AO635" s="80"/>
    </row>
    <row r="636" spans="24:57" x14ac:dyDescent="0.25">
      <c r="Y636" s="5"/>
      <c r="Z636" s="5"/>
      <c r="AA636" s="5"/>
      <c r="AB636" s="565"/>
      <c r="AC636" s="5"/>
      <c r="AM636" s="5" t="s">
        <v>2857</v>
      </c>
      <c r="AN636" s="5">
        <v>12434</v>
      </c>
      <c r="AO636" s="80"/>
    </row>
    <row r="637" spans="24:57" x14ac:dyDescent="0.25">
      <c r="Y637" s="5"/>
      <c r="Z637" s="5"/>
      <c r="AA637" s="5"/>
      <c r="AB637" s="565"/>
      <c r="AC637" s="5"/>
      <c r="AM637" s="5" t="s">
        <v>2858</v>
      </c>
      <c r="AN637" s="5">
        <v>12435</v>
      </c>
      <c r="AO637" s="80"/>
    </row>
    <row r="638" spans="24:57" x14ac:dyDescent="0.25">
      <c r="Y638" s="5"/>
      <c r="Z638" s="5"/>
      <c r="AA638" s="5"/>
      <c r="AB638" s="565"/>
      <c r="AC638" s="5"/>
      <c r="AM638" s="5" t="s">
        <v>2859</v>
      </c>
      <c r="AN638" s="5">
        <v>12436</v>
      </c>
      <c r="AO638" s="80"/>
    </row>
    <row r="639" spans="24:57" x14ac:dyDescent="0.25">
      <c r="Y639" s="5"/>
      <c r="Z639" s="5"/>
      <c r="AA639" s="5"/>
      <c r="AB639" s="565"/>
      <c r="AC639" s="5"/>
      <c r="AM639" s="5" t="s">
        <v>2860</v>
      </c>
      <c r="AN639" s="5">
        <v>12406</v>
      </c>
      <c r="AO639" s="80"/>
    </row>
    <row r="640" spans="24:57" x14ac:dyDescent="0.25">
      <c r="Y640" s="5"/>
      <c r="Z640" s="5"/>
      <c r="AA640" s="5"/>
      <c r="AB640" s="565"/>
      <c r="AC640" s="5"/>
      <c r="AM640" s="5" t="s">
        <v>2861</v>
      </c>
      <c r="AN640" s="5">
        <v>12437</v>
      </c>
      <c r="AO640" s="80"/>
    </row>
    <row r="641" spans="25:41" x14ac:dyDescent="0.25">
      <c r="Y641" s="5"/>
      <c r="Z641" s="5"/>
      <c r="AA641" s="5"/>
      <c r="AB641" s="565"/>
      <c r="AC641" s="5"/>
      <c r="AM641" s="5" t="s">
        <v>2862</v>
      </c>
      <c r="AN641" s="5">
        <v>12438</v>
      </c>
      <c r="AO641" s="80"/>
    </row>
    <row r="642" spans="25:41" x14ac:dyDescent="0.25">
      <c r="Y642" s="5"/>
      <c r="Z642" s="5"/>
      <c r="AA642" s="5"/>
      <c r="AB642" s="565"/>
      <c r="AC642" s="5"/>
      <c r="AM642" s="5" t="s">
        <v>2863</v>
      </c>
      <c r="AN642" s="5">
        <v>12439</v>
      </c>
      <c r="AO642" s="80"/>
    </row>
    <row r="643" spans="25:41" x14ac:dyDescent="0.25">
      <c r="Y643" s="5"/>
      <c r="Z643" s="5"/>
      <c r="AA643" s="5"/>
      <c r="AB643" s="565"/>
      <c r="AC643" s="5"/>
      <c r="AM643" s="5" t="s">
        <v>2864</v>
      </c>
      <c r="AN643" s="5">
        <v>12440</v>
      </c>
      <c r="AO643" s="80"/>
    </row>
    <row r="644" spans="25:41" x14ac:dyDescent="0.25">
      <c r="Y644" s="5"/>
      <c r="Z644" s="5"/>
      <c r="AA644" s="5"/>
      <c r="AB644" s="565"/>
      <c r="AC644" s="5"/>
      <c r="AM644" s="5" t="s">
        <v>2865</v>
      </c>
      <c r="AN644" s="5">
        <v>12441</v>
      </c>
      <c r="AO644" s="80"/>
    </row>
    <row r="645" spans="25:41" x14ac:dyDescent="0.25">
      <c r="Y645" s="5"/>
      <c r="Z645" s="5"/>
      <c r="AA645" s="5"/>
      <c r="AB645" s="565"/>
      <c r="AC645" s="5"/>
      <c r="AM645" s="5" t="s">
        <v>2866</v>
      </c>
      <c r="AN645" s="5">
        <v>12442</v>
      </c>
      <c r="AO645" s="80"/>
    </row>
    <row r="646" spans="25:41" x14ac:dyDescent="0.25">
      <c r="Y646" s="5"/>
      <c r="Z646" s="5"/>
      <c r="AA646" s="5"/>
      <c r="AB646" s="565"/>
      <c r="AC646" s="5"/>
      <c r="AM646" s="5" t="s">
        <v>2867</v>
      </c>
      <c r="AN646" s="5">
        <v>12444</v>
      </c>
      <c r="AO646" s="80"/>
    </row>
    <row r="647" spans="25:41" x14ac:dyDescent="0.25">
      <c r="Y647" s="5"/>
      <c r="Z647" s="5"/>
      <c r="AA647" s="5"/>
      <c r="AB647" s="565"/>
      <c r="AC647" s="5"/>
      <c r="AM647" s="5" t="s">
        <v>2868</v>
      </c>
      <c r="AN647" s="5">
        <v>12445</v>
      </c>
      <c r="AO647" s="80"/>
    </row>
    <row r="648" spans="25:41" x14ac:dyDescent="0.25">
      <c r="Y648" s="5"/>
      <c r="Z648" s="5"/>
      <c r="AA648" s="5"/>
      <c r="AB648" s="565"/>
      <c r="AC648" s="5"/>
      <c r="AM648" s="5" t="s">
        <v>2869</v>
      </c>
      <c r="AN648" s="5">
        <v>12446</v>
      </c>
      <c r="AO648" s="80"/>
    </row>
    <row r="649" spans="25:41" x14ac:dyDescent="0.25">
      <c r="Y649" s="5"/>
      <c r="Z649" s="5"/>
      <c r="AA649" s="5"/>
      <c r="AB649" s="565"/>
      <c r="AC649" s="5"/>
      <c r="AM649" s="5" t="s">
        <v>2870</v>
      </c>
      <c r="AN649" s="5">
        <v>12447</v>
      </c>
      <c r="AO649" s="80"/>
    </row>
    <row r="650" spans="25:41" x14ac:dyDescent="0.25">
      <c r="Y650" s="5"/>
      <c r="Z650" s="5"/>
      <c r="AA650" s="5"/>
      <c r="AB650" s="565"/>
      <c r="AC650" s="5"/>
      <c r="AM650" s="5" t="s">
        <v>2871</v>
      </c>
      <c r="AN650" s="5">
        <v>12448</v>
      </c>
      <c r="AO650" s="80"/>
    </row>
    <row r="651" spans="25:41" x14ac:dyDescent="0.25">
      <c r="Y651" s="5"/>
      <c r="Z651" s="5"/>
      <c r="AA651" s="5"/>
      <c r="AB651" s="565"/>
      <c r="AC651" s="5"/>
      <c r="AM651" s="5" t="s">
        <v>2872</v>
      </c>
      <c r="AN651" s="5">
        <v>23991</v>
      </c>
      <c r="AO651" s="80"/>
    </row>
    <row r="652" spans="25:41" x14ac:dyDescent="0.25">
      <c r="Y652" s="5"/>
      <c r="Z652" s="5"/>
      <c r="AA652" s="5"/>
      <c r="AB652" s="565"/>
      <c r="AC652" s="5"/>
      <c r="AM652" s="5" t="s">
        <v>2873</v>
      </c>
      <c r="AN652" s="5">
        <v>12451</v>
      </c>
      <c r="AO652" s="80"/>
    </row>
    <row r="653" spans="25:41" x14ac:dyDescent="0.25">
      <c r="Y653" s="5"/>
      <c r="Z653" s="5"/>
      <c r="AA653" s="5"/>
      <c r="AB653" s="565"/>
      <c r="AC653" s="5"/>
      <c r="AM653" s="5" t="s">
        <v>2874</v>
      </c>
      <c r="AN653" s="5">
        <v>12454</v>
      </c>
      <c r="AO653" s="80"/>
    </row>
    <row r="654" spans="25:41" x14ac:dyDescent="0.25">
      <c r="Y654" s="5"/>
      <c r="Z654" s="5"/>
      <c r="AA654" s="5"/>
      <c r="AB654" s="565"/>
      <c r="AC654" s="5"/>
      <c r="AM654" s="5" t="s">
        <v>2875</v>
      </c>
      <c r="AN654" s="5">
        <v>12456</v>
      </c>
      <c r="AO654" s="80"/>
    </row>
    <row r="655" spans="25:41" x14ac:dyDescent="0.25">
      <c r="Y655" s="5"/>
      <c r="Z655" s="5"/>
      <c r="AA655" s="5"/>
      <c r="AB655" s="565"/>
      <c r="AC655" s="5"/>
      <c r="AM655" s="5" t="s">
        <v>2876</v>
      </c>
      <c r="AN655" s="5">
        <v>28322</v>
      </c>
      <c r="AO655" s="80"/>
    </row>
    <row r="656" spans="25:41" x14ac:dyDescent="0.25">
      <c r="Y656" s="5"/>
      <c r="Z656" s="5"/>
      <c r="AA656" s="5"/>
      <c r="AB656" s="565"/>
      <c r="AC656" s="5"/>
      <c r="AM656" s="5" t="s">
        <v>2877</v>
      </c>
      <c r="AN656" s="5">
        <v>12458</v>
      </c>
      <c r="AO656" s="80"/>
    </row>
    <row r="657" spans="25:41" x14ac:dyDescent="0.25">
      <c r="Y657" s="5"/>
      <c r="Z657" s="5"/>
      <c r="AA657" s="5"/>
      <c r="AB657" s="565"/>
      <c r="AC657" s="5"/>
      <c r="AM657" s="5" t="s">
        <v>2878</v>
      </c>
      <c r="AN657" s="5">
        <v>12459</v>
      </c>
      <c r="AO657" s="80"/>
    </row>
    <row r="658" spans="25:41" x14ac:dyDescent="0.25">
      <c r="Y658" s="5"/>
      <c r="Z658" s="5"/>
      <c r="AA658" s="5"/>
      <c r="AB658" s="565"/>
      <c r="AC658" s="5"/>
      <c r="AM658" s="5" t="s">
        <v>2879</v>
      </c>
      <c r="AN658" s="5">
        <v>12460</v>
      </c>
      <c r="AO658" s="80"/>
    </row>
    <row r="659" spans="25:41" x14ac:dyDescent="0.25">
      <c r="Y659" s="5"/>
      <c r="Z659" s="5"/>
      <c r="AA659" s="5"/>
      <c r="AB659" s="565"/>
      <c r="AC659" s="5"/>
      <c r="AM659" s="5" t="s">
        <v>2880</v>
      </c>
      <c r="AN659" s="5">
        <v>26898</v>
      </c>
      <c r="AO659" s="80"/>
    </row>
    <row r="660" spans="25:41" x14ac:dyDescent="0.25">
      <c r="Y660" s="5"/>
      <c r="Z660" s="5"/>
      <c r="AA660" s="5"/>
      <c r="AB660" s="565"/>
      <c r="AC660" s="5"/>
      <c r="AM660" s="5" t="s">
        <v>2881</v>
      </c>
      <c r="AN660" s="5">
        <v>12463</v>
      </c>
      <c r="AO660" s="80"/>
    </row>
    <row r="661" spans="25:41" x14ac:dyDescent="0.25">
      <c r="Y661" s="5"/>
      <c r="Z661" s="5"/>
      <c r="AA661" s="5"/>
      <c r="AB661" s="565"/>
      <c r="AC661" s="5"/>
      <c r="AM661" s="5" t="s">
        <v>2882</v>
      </c>
      <c r="AN661" s="5">
        <v>12464</v>
      </c>
      <c r="AO661" s="80"/>
    </row>
    <row r="662" spans="25:41" x14ac:dyDescent="0.25">
      <c r="Y662" s="5"/>
      <c r="Z662" s="5"/>
      <c r="AA662" s="5"/>
      <c r="AB662" s="565"/>
      <c r="AC662" s="5"/>
      <c r="AM662" s="5" t="s">
        <v>2883</v>
      </c>
      <c r="AN662" s="5">
        <v>12465</v>
      </c>
      <c r="AO662" s="80"/>
    </row>
    <row r="663" spans="25:41" x14ac:dyDescent="0.25">
      <c r="Y663" s="5"/>
      <c r="Z663" s="5"/>
      <c r="AA663" s="5"/>
      <c r="AB663" s="565"/>
      <c r="AC663" s="5"/>
      <c r="AM663" s="5" t="s">
        <v>2884</v>
      </c>
      <c r="AN663" s="5">
        <v>12466</v>
      </c>
      <c r="AO663" s="80"/>
    </row>
    <row r="664" spans="25:41" x14ac:dyDescent="0.25">
      <c r="Y664" s="5"/>
      <c r="Z664" s="5"/>
      <c r="AA664" s="5"/>
      <c r="AB664" s="565"/>
      <c r="AC664" s="5"/>
      <c r="AM664" s="5" t="s">
        <v>2885</v>
      </c>
      <c r="AN664" s="5">
        <v>12467</v>
      </c>
      <c r="AO664" s="80"/>
    </row>
    <row r="665" spans="25:41" x14ac:dyDescent="0.25">
      <c r="Y665" s="5"/>
      <c r="Z665" s="5"/>
      <c r="AA665" s="5"/>
      <c r="AB665" s="565"/>
      <c r="AC665" s="5"/>
      <c r="AM665" s="5" t="s">
        <v>2886</v>
      </c>
      <c r="AN665" s="5">
        <v>26873</v>
      </c>
      <c r="AO665" s="80"/>
    </row>
    <row r="666" spans="25:41" x14ac:dyDescent="0.25">
      <c r="Y666" s="5"/>
      <c r="Z666" s="5"/>
      <c r="AA666" s="5"/>
      <c r="AB666" s="565"/>
      <c r="AC666" s="5"/>
      <c r="AM666" s="5" t="s">
        <v>2887</v>
      </c>
      <c r="AN666" s="5">
        <v>12469</v>
      </c>
      <c r="AO666" s="80"/>
    </row>
    <row r="667" spans="25:41" x14ac:dyDescent="0.25">
      <c r="Y667" s="5"/>
      <c r="Z667" s="5"/>
      <c r="AA667" s="5"/>
      <c r="AB667" s="565"/>
      <c r="AC667" s="5"/>
      <c r="AM667" s="5" t="s">
        <v>2888</v>
      </c>
      <c r="AN667" s="5">
        <v>26890</v>
      </c>
      <c r="AO667" s="80"/>
    </row>
    <row r="668" spans="25:41" x14ac:dyDescent="0.25">
      <c r="Y668" s="5"/>
      <c r="Z668" s="5"/>
      <c r="AA668" s="5"/>
      <c r="AB668" s="565"/>
      <c r="AC668" s="5"/>
      <c r="AM668" s="5" t="s">
        <v>2889</v>
      </c>
      <c r="AN668" s="5">
        <v>12471</v>
      </c>
      <c r="AO668" s="80"/>
    </row>
    <row r="669" spans="25:41" x14ac:dyDescent="0.25">
      <c r="Y669" s="5"/>
      <c r="Z669" s="5"/>
      <c r="AA669" s="5"/>
      <c r="AB669" s="565"/>
      <c r="AC669" s="5"/>
      <c r="AM669" s="5" t="s">
        <v>2890</v>
      </c>
      <c r="AN669" s="5">
        <v>12486</v>
      </c>
      <c r="AO669" s="80"/>
    </row>
    <row r="670" spans="25:41" x14ac:dyDescent="0.25">
      <c r="Y670" s="5"/>
      <c r="Z670" s="5"/>
      <c r="AA670" s="5"/>
      <c r="AB670" s="565"/>
      <c r="AC670" s="5"/>
      <c r="AM670" s="5" t="s">
        <v>2891</v>
      </c>
      <c r="AN670" s="5">
        <v>12473</v>
      </c>
      <c r="AO670" s="80"/>
    </row>
    <row r="671" spans="25:41" x14ac:dyDescent="0.25">
      <c r="Y671" s="5"/>
      <c r="Z671" s="5"/>
      <c r="AA671" s="5"/>
      <c r="AB671" s="565"/>
      <c r="AC671" s="5"/>
      <c r="AM671" s="5" t="s">
        <v>2892</v>
      </c>
      <c r="AN671" s="5">
        <v>12477</v>
      </c>
      <c r="AO671" s="80"/>
    </row>
    <row r="672" spans="25:41" x14ac:dyDescent="0.25">
      <c r="Y672" s="5"/>
      <c r="Z672" s="5"/>
      <c r="AA672" s="5"/>
      <c r="AB672" s="565"/>
      <c r="AC672" s="5"/>
      <c r="AM672" s="5" t="s">
        <v>2893</v>
      </c>
      <c r="AN672" s="5">
        <v>12478</v>
      </c>
      <c r="AO672" s="80"/>
    </row>
    <row r="673" spans="25:41" x14ac:dyDescent="0.25">
      <c r="Y673" s="5"/>
      <c r="Z673" s="5"/>
      <c r="AA673" s="5"/>
      <c r="AB673" s="565"/>
      <c r="AC673" s="5"/>
      <c r="AM673" s="5" t="s">
        <v>2894</v>
      </c>
      <c r="AN673" s="5">
        <v>12479</v>
      </c>
      <c r="AO673" s="80"/>
    </row>
    <row r="674" spans="25:41" x14ac:dyDescent="0.25">
      <c r="Y674" s="5"/>
      <c r="Z674" s="5"/>
      <c r="AA674" s="5"/>
      <c r="AB674" s="565"/>
      <c r="AC674" s="5"/>
      <c r="AM674" s="5" t="s">
        <v>2895</v>
      </c>
      <c r="AN674" s="5">
        <v>10920</v>
      </c>
      <c r="AO674" s="80"/>
    </row>
    <row r="675" spans="25:41" x14ac:dyDescent="0.25">
      <c r="Y675" s="5"/>
      <c r="Z675" s="5"/>
      <c r="AA675" s="5"/>
      <c r="AB675" s="565"/>
      <c r="AC675" s="5"/>
      <c r="AM675" s="5" t="s">
        <v>2896</v>
      </c>
      <c r="AN675" s="5">
        <v>10801</v>
      </c>
      <c r="AO675" s="80"/>
    </row>
    <row r="676" spans="25:41" x14ac:dyDescent="0.25">
      <c r="Y676" s="5"/>
      <c r="Z676" s="5"/>
      <c r="AA676" s="5"/>
      <c r="AB676" s="565"/>
      <c r="AC676" s="5"/>
      <c r="AM676" s="5" t="s">
        <v>2897</v>
      </c>
      <c r="AN676" s="5">
        <v>12207</v>
      </c>
      <c r="AO676" s="80"/>
    </row>
    <row r="677" spans="25:41" x14ac:dyDescent="0.25">
      <c r="Y677" s="5"/>
      <c r="Z677" s="5"/>
      <c r="AA677" s="5"/>
      <c r="AB677" s="565"/>
      <c r="AC677" s="5"/>
      <c r="AM677" s="5" t="s">
        <v>2898</v>
      </c>
      <c r="AN677" s="5">
        <v>12209</v>
      </c>
      <c r="AO677" s="80"/>
    </row>
    <row r="678" spans="25:41" x14ac:dyDescent="0.25">
      <c r="Y678" s="5"/>
      <c r="Z678" s="5"/>
      <c r="AA678" s="5"/>
      <c r="AB678" s="565"/>
      <c r="AC678" s="5"/>
      <c r="AM678" s="5" t="s">
        <v>2899</v>
      </c>
      <c r="AN678" s="5">
        <v>12210</v>
      </c>
      <c r="AO678" s="80"/>
    </row>
    <row r="679" spans="25:41" x14ac:dyDescent="0.25">
      <c r="Y679" s="5"/>
      <c r="Z679" s="5"/>
      <c r="AA679" s="5"/>
      <c r="AB679" s="565"/>
      <c r="AC679" s="5"/>
      <c r="AM679" s="5" t="s">
        <v>2900</v>
      </c>
      <c r="AN679" s="5">
        <v>12212</v>
      </c>
      <c r="AO679" s="80"/>
    </row>
    <row r="680" spans="25:41" x14ac:dyDescent="0.25">
      <c r="Y680" s="5"/>
      <c r="Z680" s="5"/>
      <c r="AA680" s="5"/>
      <c r="AB680" s="565"/>
      <c r="AC680" s="5"/>
      <c r="AM680" s="5" t="s">
        <v>2901</v>
      </c>
      <c r="AN680" s="5">
        <v>12732</v>
      </c>
      <c r="AO680" s="80"/>
    </row>
    <row r="681" spans="25:41" x14ac:dyDescent="0.25">
      <c r="Y681" s="5"/>
      <c r="Z681" s="5"/>
      <c r="AA681" s="5"/>
      <c r="AB681" s="565"/>
      <c r="AC681" s="5"/>
      <c r="AM681" s="5" t="s">
        <v>2902</v>
      </c>
      <c r="AN681" s="5">
        <v>10781</v>
      </c>
      <c r="AO681" s="80"/>
    </row>
    <row r="682" spans="25:41" x14ac:dyDescent="0.25">
      <c r="Y682" s="5"/>
      <c r="Z682" s="5"/>
      <c r="AA682" s="5"/>
      <c r="AB682" s="565"/>
      <c r="AC682" s="5"/>
      <c r="AM682" s="5" t="s">
        <v>2903</v>
      </c>
      <c r="AN682" s="5">
        <v>10451</v>
      </c>
      <c r="AO682" s="80"/>
    </row>
    <row r="683" spans="25:41" x14ac:dyDescent="0.25">
      <c r="Y683" s="5"/>
      <c r="Z683" s="5"/>
      <c r="AA683" s="5"/>
      <c r="AB683" s="565"/>
      <c r="AC683" s="5"/>
      <c r="AM683" s="5" t="s">
        <v>2904</v>
      </c>
      <c r="AN683" s="5">
        <v>10452</v>
      </c>
      <c r="AO683" s="80"/>
    </row>
    <row r="684" spans="25:41" x14ac:dyDescent="0.25">
      <c r="Y684" s="5"/>
      <c r="Z684" s="5"/>
      <c r="AA684" s="5"/>
      <c r="AB684" s="565"/>
      <c r="AC684" s="5"/>
      <c r="AM684" s="5" t="s">
        <v>2905</v>
      </c>
      <c r="AN684" s="5">
        <v>10454</v>
      </c>
      <c r="AO684" s="80"/>
    </row>
    <row r="685" spans="25:41" x14ac:dyDescent="0.25">
      <c r="Y685" s="5"/>
      <c r="Z685" s="5"/>
      <c r="AA685" s="5"/>
      <c r="AB685" s="565"/>
      <c r="AC685" s="5"/>
      <c r="AM685" s="5" t="s">
        <v>2906</v>
      </c>
      <c r="AN685" s="5">
        <v>23002</v>
      </c>
      <c r="AO685" s="80"/>
    </row>
    <row r="686" spans="25:41" x14ac:dyDescent="0.25">
      <c r="Y686" s="5"/>
      <c r="Z686" s="5"/>
      <c r="AA686" s="5"/>
      <c r="AB686" s="565"/>
      <c r="AC686" s="5"/>
      <c r="AM686" s="5" t="s">
        <v>2907</v>
      </c>
      <c r="AN686" s="5">
        <v>10176</v>
      </c>
      <c r="AO686" s="80"/>
    </row>
    <row r="687" spans="25:41" x14ac:dyDescent="0.25">
      <c r="Y687" s="5"/>
      <c r="Z687" s="5"/>
      <c r="AA687" s="5"/>
      <c r="AB687" s="565"/>
      <c r="AC687" s="5"/>
      <c r="AM687" s="5" t="s">
        <v>2908</v>
      </c>
      <c r="AN687" s="5">
        <v>11416</v>
      </c>
      <c r="AO687" s="80"/>
    </row>
    <row r="688" spans="25:41" x14ac:dyDescent="0.25">
      <c r="Y688" s="5"/>
      <c r="Z688" s="5"/>
      <c r="AA688" s="5"/>
      <c r="AB688" s="565"/>
      <c r="AC688" s="5"/>
      <c r="AM688" s="5" t="s">
        <v>2909</v>
      </c>
      <c r="AN688" s="5">
        <v>10921</v>
      </c>
      <c r="AO688" s="80"/>
    </row>
    <row r="689" spans="25:41" x14ac:dyDescent="0.25">
      <c r="Y689" s="5"/>
      <c r="Z689" s="5"/>
      <c r="AA689" s="5"/>
      <c r="AB689" s="565"/>
      <c r="AC689" s="5"/>
      <c r="AM689" s="5" t="s">
        <v>2910</v>
      </c>
      <c r="AN689" s="5">
        <v>10922</v>
      </c>
      <c r="AO689" s="80"/>
    </row>
    <row r="690" spans="25:41" x14ac:dyDescent="0.25">
      <c r="Y690" s="5"/>
      <c r="Z690" s="5"/>
      <c r="AA690" s="5"/>
      <c r="AB690" s="565"/>
      <c r="AC690" s="5"/>
      <c r="AM690" s="5" t="s">
        <v>2911</v>
      </c>
      <c r="AN690" s="5">
        <v>10923</v>
      </c>
      <c r="AO690" s="80"/>
    </row>
    <row r="691" spans="25:41" x14ac:dyDescent="0.25">
      <c r="Y691" s="5"/>
      <c r="Z691" s="5"/>
      <c r="AA691" s="5"/>
      <c r="AB691" s="565"/>
      <c r="AC691" s="5"/>
      <c r="AM691" s="5" t="s">
        <v>2912</v>
      </c>
      <c r="AN691" s="5">
        <v>10924</v>
      </c>
      <c r="AO691" s="80"/>
    </row>
    <row r="692" spans="25:41" x14ac:dyDescent="0.25">
      <c r="Y692" s="5"/>
      <c r="Z692" s="5"/>
      <c r="AA692" s="5"/>
      <c r="AB692" s="565"/>
      <c r="AC692" s="5"/>
      <c r="AM692" s="5" t="s">
        <v>2913</v>
      </c>
      <c r="AN692" s="5">
        <v>403017</v>
      </c>
      <c r="AO692" s="80"/>
    </row>
    <row r="693" spans="25:41" x14ac:dyDescent="0.25">
      <c r="Y693" s="5"/>
      <c r="Z693" s="5"/>
      <c r="AA693" s="5"/>
      <c r="AB693" s="565"/>
      <c r="AC693" s="5"/>
      <c r="AM693" s="5" t="s">
        <v>2914</v>
      </c>
      <c r="AN693" s="5">
        <v>403018</v>
      </c>
      <c r="AO693" s="80"/>
    </row>
    <row r="694" spans="25:41" x14ac:dyDescent="0.25">
      <c r="Y694" s="5"/>
      <c r="Z694" s="5"/>
      <c r="AA694" s="5"/>
      <c r="AB694" s="565"/>
      <c r="AC694" s="5"/>
      <c r="AM694" s="5" t="s">
        <v>2915</v>
      </c>
      <c r="AN694" s="5">
        <v>26731</v>
      </c>
      <c r="AO694" s="80"/>
    </row>
    <row r="695" spans="25:41" x14ac:dyDescent="0.25">
      <c r="Y695" s="5"/>
      <c r="Z695" s="5"/>
      <c r="AA695" s="5"/>
      <c r="AB695" s="565"/>
      <c r="AC695" s="5"/>
      <c r="AM695" s="5" t="s">
        <v>2916</v>
      </c>
      <c r="AN695" s="5">
        <v>445992</v>
      </c>
      <c r="AO695" s="80"/>
    </row>
    <row r="696" spans="25:41" x14ac:dyDescent="0.25">
      <c r="Y696" s="5"/>
      <c r="Z696" s="5"/>
      <c r="AA696" s="5"/>
      <c r="AB696" s="565"/>
      <c r="AC696" s="5"/>
      <c r="AM696" s="5" t="s">
        <v>2917</v>
      </c>
      <c r="AN696" s="5">
        <v>403023</v>
      </c>
      <c r="AO696" s="80"/>
    </row>
    <row r="697" spans="25:41" x14ac:dyDescent="0.25">
      <c r="Y697" s="5"/>
      <c r="Z697" s="5"/>
      <c r="AA697" s="5"/>
      <c r="AB697" s="565"/>
      <c r="AC697" s="5"/>
      <c r="AM697" s="5" t="s">
        <v>2918</v>
      </c>
      <c r="AN697" s="5">
        <v>403024</v>
      </c>
      <c r="AO697" s="80"/>
    </row>
    <row r="698" spans="25:41" x14ac:dyDescent="0.25">
      <c r="Y698" s="5"/>
      <c r="Z698" s="5"/>
      <c r="AA698" s="5"/>
      <c r="AB698" s="565"/>
      <c r="AC698" s="5"/>
      <c r="AM698" s="5" t="s">
        <v>2919</v>
      </c>
      <c r="AN698" s="5">
        <v>403025</v>
      </c>
      <c r="AO698" s="80"/>
    </row>
    <row r="699" spans="25:41" x14ac:dyDescent="0.25">
      <c r="Y699" s="5"/>
      <c r="Z699" s="5"/>
      <c r="AA699" s="5"/>
      <c r="AB699" s="565"/>
      <c r="AC699" s="5"/>
      <c r="AM699" s="5" t="s">
        <v>2920</v>
      </c>
      <c r="AN699" s="5">
        <v>402926</v>
      </c>
      <c r="AO699" s="80"/>
    </row>
    <row r="700" spans="25:41" x14ac:dyDescent="0.25">
      <c r="Y700" s="5"/>
      <c r="Z700" s="5"/>
      <c r="AA700" s="5"/>
      <c r="AB700" s="565"/>
      <c r="AC700" s="5"/>
      <c r="AM700" s="5" t="s">
        <v>2921</v>
      </c>
      <c r="AN700" s="5">
        <v>402928</v>
      </c>
      <c r="AO700" s="80"/>
    </row>
    <row r="701" spans="25:41" x14ac:dyDescent="0.25">
      <c r="Y701" s="5"/>
      <c r="Z701" s="5"/>
      <c r="AA701" s="5"/>
      <c r="AB701" s="565"/>
      <c r="AC701" s="5"/>
      <c r="AM701" s="5" t="s">
        <v>2922</v>
      </c>
      <c r="AN701" s="5">
        <v>402929</v>
      </c>
      <c r="AO701" s="80"/>
    </row>
    <row r="702" spans="25:41" x14ac:dyDescent="0.25">
      <c r="Y702" s="5"/>
      <c r="Z702" s="5"/>
      <c r="AA702" s="5"/>
      <c r="AB702" s="565"/>
      <c r="AC702" s="5"/>
      <c r="AM702" s="5" t="s">
        <v>2923</v>
      </c>
      <c r="AN702" s="5">
        <v>11366</v>
      </c>
      <c r="AO702" s="80"/>
    </row>
    <row r="703" spans="25:41" x14ac:dyDescent="0.25">
      <c r="Y703" s="5"/>
      <c r="Z703" s="5"/>
      <c r="AA703" s="5"/>
      <c r="AB703" s="565"/>
      <c r="AC703" s="5"/>
      <c r="AM703" s="5" t="s">
        <v>2924</v>
      </c>
      <c r="AN703" s="5">
        <v>11361</v>
      </c>
      <c r="AO703" s="80"/>
    </row>
    <row r="704" spans="25:41" x14ac:dyDescent="0.25">
      <c r="Y704" s="5"/>
      <c r="Z704" s="5"/>
      <c r="AA704" s="5"/>
      <c r="AB704" s="565"/>
      <c r="AC704" s="5"/>
      <c r="AM704" s="5" t="s">
        <v>2925</v>
      </c>
      <c r="AN704" s="5">
        <v>11363</v>
      </c>
      <c r="AO704" s="80"/>
    </row>
    <row r="705" spans="25:41" x14ac:dyDescent="0.25">
      <c r="Y705" s="5"/>
      <c r="Z705" s="5"/>
      <c r="AA705" s="5"/>
      <c r="AB705" s="565"/>
      <c r="AC705" s="5"/>
      <c r="AM705" s="5" t="s">
        <v>2926</v>
      </c>
      <c r="AN705" s="5">
        <v>10177</v>
      </c>
      <c r="AO705" s="80"/>
    </row>
    <row r="706" spans="25:41" x14ac:dyDescent="0.25">
      <c r="Y706" s="5"/>
      <c r="Z706" s="5"/>
      <c r="AA706" s="5"/>
      <c r="AB706" s="565"/>
      <c r="AC706" s="5"/>
      <c r="AM706" s="5" t="s">
        <v>2927</v>
      </c>
      <c r="AN706" s="5">
        <v>11417</v>
      </c>
      <c r="AO706" s="80"/>
    </row>
    <row r="707" spans="25:41" x14ac:dyDescent="0.25">
      <c r="Y707" s="5"/>
      <c r="Z707" s="5"/>
      <c r="AA707" s="5"/>
      <c r="AB707" s="565"/>
      <c r="AC707" s="5"/>
      <c r="AM707" s="5" t="s">
        <v>2928</v>
      </c>
      <c r="AN707" s="5">
        <v>461253</v>
      </c>
      <c r="AO707" s="80"/>
    </row>
    <row r="708" spans="25:41" x14ac:dyDescent="0.25">
      <c r="Y708" s="5"/>
      <c r="Z708" s="5"/>
      <c r="AA708" s="5"/>
      <c r="AB708" s="565"/>
      <c r="AC708" s="5"/>
      <c r="AM708" s="5" t="s">
        <v>2929</v>
      </c>
      <c r="AN708" s="5">
        <v>461250</v>
      </c>
      <c r="AO708" s="80"/>
    </row>
    <row r="709" spans="25:41" x14ac:dyDescent="0.25">
      <c r="Y709" s="5"/>
      <c r="Z709" s="5"/>
      <c r="AA709" s="5"/>
      <c r="AB709" s="565"/>
      <c r="AC709" s="5"/>
      <c r="AM709" s="5" t="s">
        <v>2930</v>
      </c>
      <c r="AN709" s="5">
        <v>461251</v>
      </c>
      <c r="AO709" s="80"/>
    </row>
    <row r="710" spans="25:41" x14ac:dyDescent="0.25">
      <c r="Y710" s="5"/>
      <c r="Z710" s="5"/>
      <c r="AA710" s="5"/>
      <c r="AB710" s="565"/>
      <c r="AC710" s="5"/>
      <c r="AM710" s="5" t="s">
        <v>2931</v>
      </c>
      <c r="AN710" s="5">
        <v>461252</v>
      </c>
      <c r="AO710" s="80"/>
    </row>
    <row r="711" spans="25:41" x14ac:dyDescent="0.25">
      <c r="Y711" s="5"/>
      <c r="Z711" s="5"/>
      <c r="AA711" s="5"/>
      <c r="AB711" s="565"/>
      <c r="AC711" s="5"/>
      <c r="AM711" s="5" t="s">
        <v>2932</v>
      </c>
      <c r="AN711" s="5">
        <v>461254</v>
      </c>
      <c r="AO711" s="80"/>
    </row>
    <row r="712" spans="25:41" x14ac:dyDescent="0.25">
      <c r="Y712" s="5"/>
      <c r="Z712" s="5"/>
      <c r="AA712" s="5"/>
      <c r="AB712" s="565"/>
      <c r="AC712" s="5"/>
      <c r="AM712" s="5" t="s">
        <v>2933</v>
      </c>
      <c r="AN712" s="5">
        <v>461255</v>
      </c>
      <c r="AO712" s="80"/>
    </row>
    <row r="713" spans="25:41" x14ac:dyDescent="0.25">
      <c r="Y713" s="5"/>
      <c r="Z713" s="5"/>
      <c r="AA713" s="5"/>
      <c r="AB713" s="565"/>
      <c r="AC713" s="5"/>
      <c r="AM713" s="5" t="s">
        <v>2934</v>
      </c>
      <c r="AN713" s="5">
        <v>461256</v>
      </c>
      <c r="AO713" s="80"/>
    </row>
    <row r="714" spans="25:41" x14ac:dyDescent="0.25">
      <c r="Y714" s="5"/>
      <c r="Z714" s="5"/>
      <c r="AA714" s="5"/>
      <c r="AB714" s="565"/>
      <c r="AC714" s="5"/>
      <c r="AM714" s="5" t="s">
        <v>2935</v>
      </c>
      <c r="AN714" s="5">
        <v>10455</v>
      </c>
      <c r="AO714" s="80"/>
    </row>
    <row r="715" spans="25:41" x14ac:dyDescent="0.25">
      <c r="Y715" s="5"/>
      <c r="Z715" s="5"/>
      <c r="AA715" s="5"/>
      <c r="AB715" s="565"/>
      <c r="AC715" s="5"/>
      <c r="AM715" s="5" t="s">
        <v>2936</v>
      </c>
      <c r="AN715" s="5">
        <v>10740</v>
      </c>
      <c r="AO715" s="80"/>
    </row>
    <row r="716" spans="25:41" x14ac:dyDescent="0.25">
      <c r="Y716" s="5"/>
      <c r="Z716" s="5"/>
      <c r="AA716" s="5"/>
      <c r="AB716" s="565"/>
      <c r="AC716" s="5"/>
      <c r="AM716" s="5" t="s">
        <v>2937</v>
      </c>
      <c r="AN716" s="5">
        <v>10741</v>
      </c>
      <c r="AO716" s="80"/>
    </row>
    <row r="717" spans="25:41" x14ac:dyDescent="0.25">
      <c r="Y717" s="5"/>
      <c r="Z717" s="5"/>
      <c r="AA717" s="5"/>
      <c r="AB717" s="565"/>
      <c r="AC717" s="5"/>
      <c r="AM717" s="5" t="s">
        <v>2938</v>
      </c>
      <c r="AN717" s="5">
        <v>10742</v>
      </c>
      <c r="AO717" s="80"/>
    </row>
    <row r="718" spans="25:41" x14ac:dyDescent="0.25">
      <c r="Y718" s="5"/>
      <c r="Z718" s="5"/>
      <c r="AA718" s="5"/>
      <c r="AB718" s="565"/>
      <c r="AC718" s="5"/>
      <c r="AM718" s="5" t="s">
        <v>2939</v>
      </c>
      <c r="AN718" s="5">
        <v>22986</v>
      </c>
      <c r="AO718" s="80"/>
    </row>
    <row r="719" spans="25:41" x14ac:dyDescent="0.25">
      <c r="Y719" s="5"/>
      <c r="Z719" s="5"/>
      <c r="AA719" s="5"/>
      <c r="AB719" s="565"/>
      <c r="AC719" s="5"/>
      <c r="AM719" s="5" t="s">
        <v>2940</v>
      </c>
      <c r="AN719" s="5">
        <v>415376</v>
      </c>
      <c r="AO719" s="80"/>
    </row>
    <row r="720" spans="25:41" x14ac:dyDescent="0.25">
      <c r="Y720" s="5"/>
      <c r="Z720" s="5"/>
      <c r="AA720" s="5"/>
      <c r="AB720" s="565"/>
      <c r="AC720" s="5"/>
      <c r="AM720" s="5" t="s">
        <v>2941</v>
      </c>
      <c r="AN720" s="5">
        <v>10743</v>
      </c>
      <c r="AO720" s="80"/>
    </row>
    <row r="721" spans="25:41" x14ac:dyDescent="0.25">
      <c r="Y721" s="5"/>
      <c r="Z721" s="5"/>
      <c r="AA721" s="5"/>
      <c r="AB721" s="565"/>
      <c r="AC721" s="5"/>
      <c r="AM721" s="5" t="s">
        <v>2942</v>
      </c>
      <c r="AN721" s="5">
        <v>10547</v>
      </c>
      <c r="AO721" s="80"/>
    </row>
    <row r="722" spans="25:41" x14ac:dyDescent="0.25">
      <c r="Y722" s="5"/>
      <c r="Z722" s="5"/>
      <c r="AA722" s="5"/>
      <c r="AB722" s="565"/>
      <c r="AC722" s="5"/>
      <c r="AM722" s="5" t="s">
        <v>2943</v>
      </c>
      <c r="AN722" s="5">
        <v>22989</v>
      </c>
      <c r="AO722" s="80"/>
    </row>
    <row r="723" spans="25:41" x14ac:dyDescent="0.25">
      <c r="Y723" s="5"/>
      <c r="Z723" s="5"/>
      <c r="AA723" s="5"/>
      <c r="AB723" s="565"/>
      <c r="AC723" s="5"/>
      <c r="AM723" s="5" t="s">
        <v>2944</v>
      </c>
      <c r="AN723" s="5">
        <v>463154</v>
      </c>
      <c r="AO723" s="80"/>
    </row>
    <row r="724" spans="25:41" x14ac:dyDescent="0.25">
      <c r="Y724" s="5"/>
      <c r="Z724" s="5"/>
      <c r="AA724" s="5"/>
      <c r="AB724" s="565"/>
      <c r="AC724" s="5"/>
      <c r="AM724" s="5" t="s">
        <v>2945</v>
      </c>
      <c r="AN724" s="5">
        <v>22992</v>
      </c>
      <c r="AO724" s="80"/>
    </row>
    <row r="725" spans="25:41" x14ac:dyDescent="0.25">
      <c r="Y725" s="5"/>
      <c r="Z725" s="5"/>
      <c r="AA725" s="5"/>
      <c r="AB725" s="565"/>
      <c r="AC725" s="5"/>
      <c r="AM725" s="5" t="s">
        <v>2946</v>
      </c>
      <c r="AN725" s="5">
        <v>10364</v>
      </c>
      <c r="AO725" s="80"/>
    </row>
    <row r="726" spans="25:41" x14ac:dyDescent="0.25">
      <c r="Y726" s="5"/>
      <c r="Z726" s="5"/>
      <c r="AA726" s="5"/>
      <c r="AB726" s="565"/>
      <c r="AC726" s="5"/>
      <c r="AM726" s="5" t="s">
        <v>2947</v>
      </c>
      <c r="AN726" s="5">
        <v>10456</v>
      </c>
      <c r="AO726" s="80"/>
    </row>
    <row r="727" spans="25:41" x14ac:dyDescent="0.25">
      <c r="Y727" s="5"/>
      <c r="Z727" s="5"/>
      <c r="AA727" s="5"/>
      <c r="AB727" s="565"/>
      <c r="AC727" s="5"/>
      <c r="AM727" s="5" t="s">
        <v>2948</v>
      </c>
      <c r="AN727" s="5">
        <v>461257</v>
      </c>
      <c r="AO727" s="80"/>
    </row>
    <row r="728" spans="25:41" x14ac:dyDescent="0.25">
      <c r="Y728" s="5"/>
      <c r="Z728" s="5"/>
      <c r="AA728" s="5"/>
      <c r="AB728" s="565"/>
      <c r="AC728" s="5"/>
      <c r="AM728" s="5" t="s">
        <v>2949</v>
      </c>
      <c r="AN728" s="5">
        <v>11546</v>
      </c>
      <c r="AO728" s="80"/>
    </row>
    <row r="729" spans="25:41" x14ac:dyDescent="0.25">
      <c r="Y729" s="5"/>
      <c r="Z729" s="5"/>
      <c r="AA729" s="5"/>
      <c r="AB729" s="565"/>
      <c r="AC729" s="5"/>
      <c r="AM729" s="5" t="s">
        <v>2950</v>
      </c>
      <c r="AN729" s="5">
        <v>12014</v>
      </c>
      <c r="AO729" s="80"/>
    </row>
    <row r="730" spans="25:41" x14ac:dyDescent="0.25">
      <c r="Y730" s="5"/>
      <c r="Z730" s="5"/>
      <c r="AA730" s="5"/>
      <c r="AB730" s="565"/>
      <c r="AC730" s="5"/>
      <c r="AM730" s="5" t="s">
        <v>2951</v>
      </c>
      <c r="AN730" s="5">
        <v>11800</v>
      </c>
      <c r="AO730" s="80"/>
    </row>
    <row r="731" spans="25:41" x14ac:dyDescent="0.25">
      <c r="Y731" s="5"/>
      <c r="Z731" s="5"/>
      <c r="AA731" s="5"/>
      <c r="AB731" s="565"/>
      <c r="AC731" s="5"/>
      <c r="AM731" s="5" t="s">
        <v>2952</v>
      </c>
      <c r="AN731" s="5">
        <v>11801</v>
      </c>
      <c r="AO731" s="80"/>
    </row>
    <row r="732" spans="25:41" x14ac:dyDescent="0.25">
      <c r="Y732" s="5"/>
      <c r="Z732" s="5"/>
      <c r="AA732" s="5"/>
      <c r="AB732" s="565"/>
      <c r="AC732" s="5"/>
      <c r="AM732" s="5" t="s">
        <v>2953</v>
      </c>
      <c r="AN732" s="5">
        <v>28572</v>
      </c>
      <c r="AO732" s="80"/>
    </row>
    <row r="733" spans="25:41" x14ac:dyDescent="0.25">
      <c r="Y733" s="5"/>
      <c r="Z733" s="5"/>
      <c r="AA733" s="5"/>
      <c r="AB733" s="565"/>
      <c r="AC733" s="5"/>
      <c r="AM733" s="5" t="s">
        <v>824</v>
      </c>
      <c r="AN733" s="5">
        <v>11434</v>
      </c>
      <c r="AO733" s="80"/>
    </row>
    <row r="734" spans="25:41" x14ac:dyDescent="0.25">
      <c r="Y734" s="5"/>
      <c r="Z734" s="5"/>
      <c r="AA734" s="5"/>
      <c r="AB734" s="565"/>
      <c r="AC734" s="5"/>
      <c r="AM734" s="5" t="s">
        <v>2954</v>
      </c>
      <c r="AN734" s="5">
        <v>11435</v>
      </c>
      <c r="AO734" s="80"/>
    </row>
    <row r="735" spans="25:41" x14ac:dyDescent="0.25">
      <c r="Y735" s="5"/>
      <c r="Z735" s="5"/>
      <c r="AA735" s="5"/>
      <c r="AB735" s="565"/>
      <c r="AC735" s="5"/>
      <c r="AM735" s="5" t="s">
        <v>2955</v>
      </c>
      <c r="AN735" s="5">
        <v>11437</v>
      </c>
      <c r="AO735" s="80"/>
    </row>
    <row r="736" spans="25:41" x14ac:dyDescent="0.25">
      <c r="Y736" s="5"/>
      <c r="Z736" s="5"/>
      <c r="AA736" s="5"/>
      <c r="AB736" s="565"/>
      <c r="AC736" s="5"/>
      <c r="AM736" s="5" t="s">
        <v>2956</v>
      </c>
      <c r="AN736" s="5">
        <v>11440</v>
      </c>
      <c r="AO736" s="80"/>
    </row>
    <row r="737" spans="25:41" x14ac:dyDescent="0.25">
      <c r="Y737" s="5"/>
      <c r="Z737" s="5"/>
      <c r="AA737" s="5"/>
      <c r="AB737" s="565"/>
      <c r="AC737" s="5"/>
      <c r="AM737" s="5" t="s">
        <v>2957</v>
      </c>
      <c r="AN737" s="5">
        <v>11442</v>
      </c>
      <c r="AO737" s="80"/>
    </row>
    <row r="738" spans="25:41" x14ac:dyDescent="0.25">
      <c r="Y738" s="5"/>
      <c r="Z738" s="5"/>
      <c r="AA738" s="5"/>
      <c r="AB738" s="565"/>
      <c r="AC738" s="5"/>
      <c r="AM738" s="5" t="s">
        <v>2958</v>
      </c>
      <c r="AN738" s="5">
        <v>24035</v>
      </c>
      <c r="AO738" s="80"/>
    </row>
    <row r="739" spans="25:41" x14ac:dyDescent="0.25">
      <c r="Y739" s="5"/>
      <c r="Z739" s="5"/>
      <c r="AA739" s="5"/>
      <c r="AB739" s="565"/>
      <c r="AC739" s="5"/>
      <c r="AM739" s="5" t="s">
        <v>2959</v>
      </c>
      <c r="AN739" s="5">
        <v>11443</v>
      </c>
      <c r="AO739" s="80"/>
    </row>
    <row r="740" spans="25:41" x14ac:dyDescent="0.25">
      <c r="Y740" s="5"/>
      <c r="Z740" s="5"/>
      <c r="AA740" s="5"/>
      <c r="AB740" s="565"/>
      <c r="AC740" s="5"/>
      <c r="AM740" s="5" t="s">
        <v>2960</v>
      </c>
      <c r="AN740" s="5">
        <v>11444</v>
      </c>
      <c r="AO740" s="80"/>
    </row>
    <row r="741" spans="25:41" x14ac:dyDescent="0.25">
      <c r="Y741" s="5"/>
      <c r="Z741" s="5"/>
      <c r="AA741" s="5"/>
      <c r="AB741" s="565"/>
      <c r="AC741" s="5"/>
      <c r="AM741" s="5" t="s">
        <v>2961</v>
      </c>
      <c r="AN741" s="5">
        <v>11445</v>
      </c>
      <c r="AO741" s="80"/>
    </row>
    <row r="742" spans="25:41" x14ac:dyDescent="0.25">
      <c r="Y742" s="5"/>
      <c r="Z742" s="5"/>
      <c r="AA742" s="5"/>
      <c r="AB742" s="565"/>
      <c r="AC742" s="5"/>
      <c r="AM742" s="5" t="s">
        <v>2962</v>
      </c>
      <c r="AN742" s="5">
        <v>11446</v>
      </c>
      <c r="AO742" s="80"/>
    </row>
    <row r="743" spans="25:41" x14ac:dyDescent="0.25">
      <c r="Y743" s="5"/>
      <c r="Z743" s="5"/>
      <c r="AA743" s="5"/>
      <c r="AB743" s="565"/>
      <c r="AC743" s="5"/>
      <c r="AM743" s="5" t="s">
        <v>2963</v>
      </c>
      <c r="AN743" s="5">
        <v>11448</v>
      </c>
      <c r="AO743" s="80"/>
    </row>
    <row r="744" spans="25:41" x14ac:dyDescent="0.25">
      <c r="Y744" s="5"/>
      <c r="Z744" s="5"/>
      <c r="AA744" s="5"/>
      <c r="AB744" s="565"/>
      <c r="AC744" s="5"/>
      <c r="AM744" s="5" t="s">
        <v>2964</v>
      </c>
      <c r="AN744" s="5">
        <v>26735</v>
      </c>
      <c r="AO744" s="80"/>
    </row>
    <row r="745" spans="25:41" x14ac:dyDescent="0.25">
      <c r="Y745" s="5"/>
      <c r="Z745" s="5"/>
      <c r="AA745" s="5"/>
      <c r="AB745" s="565"/>
      <c r="AC745" s="5"/>
      <c r="AM745" s="5" t="s">
        <v>2965</v>
      </c>
      <c r="AN745" s="5">
        <v>26727</v>
      </c>
      <c r="AO745" s="80"/>
    </row>
    <row r="746" spans="25:41" x14ac:dyDescent="0.25">
      <c r="Y746" s="5"/>
      <c r="Z746" s="5"/>
      <c r="AA746" s="5"/>
      <c r="AB746" s="565"/>
      <c r="AC746" s="5"/>
      <c r="AM746" s="5" t="s">
        <v>2966</v>
      </c>
      <c r="AN746" s="5">
        <v>11449</v>
      </c>
      <c r="AO746" s="80"/>
    </row>
    <row r="747" spans="25:41" x14ac:dyDescent="0.25">
      <c r="Y747" s="5"/>
      <c r="Z747" s="5"/>
      <c r="AA747" s="5"/>
      <c r="AB747" s="565"/>
      <c r="AC747" s="5"/>
      <c r="AM747" s="5" t="s">
        <v>2967</v>
      </c>
      <c r="AN747" s="5">
        <v>11453</v>
      </c>
      <c r="AO747" s="80"/>
    </row>
    <row r="748" spans="25:41" x14ac:dyDescent="0.25">
      <c r="Y748" s="5"/>
      <c r="Z748" s="5"/>
      <c r="AA748" s="5"/>
      <c r="AB748" s="565"/>
      <c r="AC748" s="5"/>
      <c r="AM748" s="5" t="s">
        <v>2968</v>
      </c>
      <c r="AN748" s="5">
        <v>11450</v>
      </c>
      <c r="AO748" s="80"/>
    </row>
    <row r="749" spans="25:41" x14ac:dyDescent="0.25">
      <c r="Y749" s="5"/>
      <c r="Z749" s="5"/>
      <c r="AA749" s="5"/>
      <c r="AB749" s="565"/>
      <c r="AC749" s="5"/>
      <c r="AM749" s="5" t="s">
        <v>2969</v>
      </c>
      <c r="AN749" s="5">
        <v>11451</v>
      </c>
      <c r="AO749" s="80"/>
    </row>
    <row r="750" spans="25:41" x14ac:dyDescent="0.25">
      <c r="Y750" s="5"/>
      <c r="Z750" s="5"/>
      <c r="AA750" s="5"/>
      <c r="AB750" s="565"/>
      <c r="AC750" s="5"/>
      <c r="AM750" s="5" t="s">
        <v>2970</v>
      </c>
      <c r="AN750" s="5">
        <v>11452</v>
      </c>
      <c r="AO750" s="80"/>
    </row>
    <row r="751" spans="25:41" x14ac:dyDescent="0.25">
      <c r="Y751" s="5"/>
      <c r="Z751" s="5"/>
      <c r="AA751" s="5"/>
      <c r="AB751" s="565"/>
      <c r="AC751" s="5"/>
      <c r="AM751" s="5" t="s">
        <v>2971</v>
      </c>
      <c r="AN751" s="5">
        <v>403027</v>
      </c>
      <c r="AO751" s="80"/>
    </row>
    <row r="752" spans="25:41" x14ac:dyDescent="0.25">
      <c r="Y752" s="5"/>
      <c r="Z752" s="5"/>
      <c r="AA752" s="5"/>
      <c r="AB752" s="565"/>
      <c r="AC752" s="5"/>
      <c r="AM752" s="5" t="s">
        <v>2972</v>
      </c>
      <c r="AN752" s="5">
        <v>403028</v>
      </c>
      <c r="AO752" s="80"/>
    </row>
    <row r="753" spans="25:41" x14ac:dyDescent="0.25">
      <c r="Y753" s="5"/>
      <c r="Z753" s="5"/>
      <c r="AA753" s="5"/>
      <c r="AB753" s="565"/>
      <c r="AC753" s="5"/>
      <c r="AM753" s="5" t="s">
        <v>2973</v>
      </c>
      <c r="AN753" s="5">
        <v>415383</v>
      </c>
      <c r="AO753" s="80"/>
    </row>
    <row r="754" spans="25:41" x14ac:dyDescent="0.25">
      <c r="Y754" s="5"/>
      <c r="Z754" s="5"/>
      <c r="AA754" s="5"/>
      <c r="AB754" s="565"/>
      <c r="AC754" s="5"/>
      <c r="AM754" s="5" t="s">
        <v>2974</v>
      </c>
      <c r="AN754" s="5">
        <v>461258</v>
      </c>
      <c r="AO754" s="80"/>
    </row>
    <row r="755" spans="25:41" x14ac:dyDescent="0.25">
      <c r="Y755" s="5"/>
      <c r="Z755" s="5"/>
      <c r="AA755" s="5"/>
      <c r="AB755" s="565"/>
      <c r="AC755" s="5"/>
      <c r="AM755" s="5" t="s">
        <v>2975</v>
      </c>
      <c r="AN755" s="5">
        <v>461260</v>
      </c>
      <c r="AO755" s="80"/>
    </row>
    <row r="756" spans="25:41" x14ac:dyDescent="0.25">
      <c r="Y756" s="5"/>
      <c r="Z756" s="5"/>
      <c r="AA756" s="5"/>
      <c r="AB756" s="565"/>
      <c r="AC756" s="5"/>
      <c r="AM756" s="5" t="s">
        <v>2976</v>
      </c>
      <c r="AN756" s="5">
        <v>461888</v>
      </c>
      <c r="AO756" s="80"/>
    </row>
    <row r="757" spans="25:41" x14ac:dyDescent="0.25">
      <c r="Y757" s="5"/>
      <c r="Z757" s="5"/>
      <c r="AA757" s="5"/>
      <c r="AB757" s="565"/>
      <c r="AC757" s="5"/>
      <c r="AM757" s="5" t="s">
        <v>2977</v>
      </c>
      <c r="AN757" s="5">
        <v>461261</v>
      </c>
      <c r="AO757" s="80"/>
    </row>
    <row r="758" spans="25:41" x14ac:dyDescent="0.25">
      <c r="Y758" s="5"/>
      <c r="Z758" s="5"/>
      <c r="AA758" s="5"/>
      <c r="AB758" s="565"/>
      <c r="AC758" s="5"/>
      <c r="AM758" s="5" t="s">
        <v>2978</v>
      </c>
      <c r="AN758" s="5">
        <v>461262</v>
      </c>
      <c r="AO758" s="80"/>
    </row>
    <row r="759" spans="25:41" x14ac:dyDescent="0.25">
      <c r="Y759" s="5"/>
      <c r="Z759" s="5"/>
      <c r="AA759" s="5"/>
      <c r="AB759" s="565"/>
      <c r="AC759" s="5"/>
      <c r="AM759" s="5" t="s">
        <v>2979</v>
      </c>
      <c r="AN759" s="5">
        <v>461263</v>
      </c>
      <c r="AO759" s="80"/>
    </row>
    <row r="760" spans="25:41" x14ac:dyDescent="0.25">
      <c r="Y760" s="5"/>
      <c r="Z760" s="5"/>
      <c r="AA760" s="5"/>
      <c r="AB760" s="565"/>
      <c r="AC760" s="5"/>
      <c r="AM760" s="5" t="s">
        <v>2980</v>
      </c>
      <c r="AN760" s="5">
        <v>11271</v>
      </c>
      <c r="AO760" s="80"/>
    </row>
    <row r="761" spans="25:41" x14ac:dyDescent="0.25">
      <c r="Y761" s="5"/>
      <c r="Z761" s="5"/>
      <c r="AA761" s="5"/>
      <c r="AB761" s="565"/>
      <c r="AC761" s="5"/>
      <c r="AM761" s="5" t="s">
        <v>2981</v>
      </c>
      <c r="AN761" s="5">
        <v>10457</v>
      </c>
      <c r="AO761" s="80"/>
    </row>
    <row r="762" spans="25:41" x14ac:dyDescent="0.25">
      <c r="Y762" s="5"/>
      <c r="Z762" s="5"/>
      <c r="AA762" s="5"/>
      <c r="AB762" s="565"/>
      <c r="AC762" s="5"/>
      <c r="AM762" s="5" t="s">
        <v>2982</v>
      </c>
      <c r="AN762" s="5">
        <v>415380</v>
      </c>
      <c r="AO762" s="80"/>
    </row>
    <row r="763" spans="25:41" x14ac:dyDescent="0.25">
      <c r="Y763" s="5"/>
      <c r="Z763" s="5"/>
      <c r="AA763" s="5"/>
      <c r="AB763" s="565"/>
      <c r="AC763" s="5"/>
      <c r="AM763" s="5" t="s">
        <v>2983</v>
      </c>
      <c r="AN763" s="5">
        <v>461264</v>
      </c>
      <c r="AO763" s="80"/>
    </row>
    <row r="764" spans="25:41" x14ac:dyDescent="0.25">
      <c r="Y764" s="5"/>
      <c r="Z764" s="5"/>
      <c r="AA764" s="5"/>
      <c r="AB764" s="565"/>
      <c r="AC764" s="5"/>
      <c r="AM764" s="5" t="s">
        <v>2984</v>
      </c>
      <c r="AN764" s="5">
        <v>463439</v>
      </c>
      <c r="AO764" s="80"/>
    </row>
    <row r="765" spans="25:41" x14ac:dyDescent="0.25">
      <c r="Y765" s="5"/>
      <c r="Z765" s="5"/>
      <c r="AA765" s="5"/>
      <c r="AB765" s="565"/>
      <c r="AC765" s="5"/>
      <c r="AM765" s="5" t="s">
        <v>2985</v>
      </c>
      <c r="AN765" s="5">
        <v>12185</v>
      </c>
      <c r="AO765" s="80"/>
    </row>
    <row r="766" spans="25:41" x14ac:dyDescent="0.25">
      <c r="Y766" s="5"/>
      <c r="Z766" s="5"/>
      <c r="AA766" s="5"/>
      <c r="AB766" s="565"/>
      <c r="AC766" s="5"/>
      <c r="AM766" s="5" t="s">
        <v>2986</v>
      </c>
      <c r="AN766" s="5">
        <v>12186</v>
      </c>
      <c r="AO766" s="80"/>
    </row>
    <row r="767" spans="25:41" x14ac:dyDescent="0.25">
      <c r="Y767" s="5"/>
      <c r="Z767" s="5"/>
      <c r="AA767" s="5"/>
      <c r="AB767" s="565"/>
      <c r="AC767" s="5"/>
      <c r="AM767" s="5" t="s">
        <v>2987</v>
      </c>
      <c r="AN767" s="5">
        <v>461265</v>
      </c>
      <c r="AO767" s="80"/>
    </row>
    <row r="768" spans="25:41" x14ac:dyDescent="0.25">
      <c r="Y768" s="5"/>
      <c r="Z768" s="5"/>
      <c r="AA768" s="5"/>
      <c r="AB768" s="565"/>
      <c r="AC768" s="5"/>
      <c r="AM768" s="5" t="s">
        <v>2988</v>
      </c>
      <c r="AN768" s="5">
        <v>461266</v>
      </c>
      <c r="AO768" s="80"/>
    </row>
    <row r="769" spans="25:41" x14ac:dyDescent="0.25">
      <c r="Y769" s="5"/>
      <c r="Z769" s="5"/>
      <c r="AA769" s="5"/>
      <c r="AB769" s="565"/>
      <c r="AC769" s="5"/>
      <c r="AM769" s="5" t="s">
        <v>2989</v>
      </c>
      <c r="AN769" s="5">
        <v>11610</v>
      </c>
      <c r="AO769" s="80"/>
    </row>
    <row r="770" spans="25:41" x14ac:dyDescent="0.25">
      <c r="Y770" s="5"/>
      <c r="Z770" s="5"/>
      <c r="AA770" s="5"/>
      <c r="AB770" s="565"/>
      <c r="AC770" s="5"/>
      <c r="AM770" s="5" t="s">
        <v>2990</v>
      </c>
      <c r="AN770" s="5">
        <v>402782</v>
      </c>
      <c r="AO770" s="80"/>
    </row>
    <row r="771" spans="25:41" x14ac:dyDescent="0.25">
      <c r="Y771" s="5"/>
      <c r="Z771" s="5"/>
      <c r="AA771" s="5"/>
      <c r="AB771" s="565"/>
      <c r="AC771" s="5"/>
      <c r="AM771" s="5" t="s">
        <v>2991</v>
      </c>
      <c r="AN771" s="5">
        <v>10929</v>
      </c>
      <c r="AO771" s="80"/>
    </row>
    <row r="772" spans="25:41" x14ac:dyDescent="0.25">
      <c r="Y772" s="5"/>
      <c r="Z772" s="5"/>
      <c r="AA772" s="5"/>
      <c r="AB772" s="565"/>
      <c r="AC772" s="5"/>
      <c r="AM772" s="5" t="s">
        <v>2992</v>
      </c>
      <c r="AN772" s="5">
        <v>10802</v>
      </c>
      <c r="AO772" s="80"/>
    </row>
    <row r="773" spans="25:41" x14ac:dyDescent="0.25">
      <c r="Y773" s="5"/>
      <c r="Z773" s="5"/>
      <c r="AA773" s="5"/>
      <c r="AB773" s="565"/>
      <c r="AC773" s="5"/>
      <c r="AM773" s="5" t="s">
        <v>2993</v>
      </c>
      <c r="AN773" s="5">
        <v>10805</v>
      </c>
      <c r="AO773" s="80"/>
    </row>
    <row r="774" spans="25:41" x14ac:dyDescent="0.25">
      <c r="Y774" s="5"/>
      <c r="Z774" s="5"/>
      <c r="AA774" s="5"/>
      <c r="AB774" s="565"/>
      <c r="AC774" s="5"/>
      <c r="AM774" s="5" t="s">
        <v>2994</v>
      </c>
      <c r="AN774" s="5">
        <v>27659</v>
      </c>
      <c r="AO774" s="80"/>
    </row>
    <row r="775" spans="25:41" x14ac:dyDescent="0.25">
      <c r="Y775" s="5"/>
      <c r="Z775" s="5"/>
      <c r="AA775" s="5"/>
      <c r="AB775" s="565"/>
      <c r="AC775" s="5"/>
      <c r="AM775" s="5" t="s">
        <v>2995</v>
      </c>
      <c r="AN775" s="5">
        <v>10806</v>
      </c>
      <c r="AO775" s="80"/>
    </row>
    <row r="776" spans="25:41" x14ac:dyDescent="0.25">
      <c r="Y776" s="5"/>
      <c r="Z776" s="5"/>
      <c r="AA776" s="5"/>
      <c r="AB776" s="565"/>
      <c r="AC776" s="5"/>
      <c r="AM776" s="5" t="s">
        <v>2996</v>
      </c>
      <c r="AN776" s="5">
        <v>10178</v>
      </c>
      <c r="AO776" s="80"/>
    </row>
    <row r="777" spans="25:41" x14ac:dyDescent="0.25">
      <c r="Y777" s="5"/>
      <c r="Z777" s="5"/>
      <c r="AA777" s="5"/>
      <c r="AB777" s="565"/>
      <c r="AC777" s="5"/>
      <c r="AM777" s="5" t="s">
        <v>2997</v>
      </c>
      <c r="AN777" s="5">
        <v>12733</v>
      </c>
      <c r="AO777" s="80"/>
    </row>
    <row r="778" spans="25:41" x14ac:dyDescent="0.25">
      <c r="Y778" s="5"/>
      <c r="Z778" s="5"/>
      <c r="AA778" s="5"/>
      <c r="AB778" s="565"/>
      <c r="AC778" s="5"/>
      <c r="AM778" s="5" t="s">
        <v>2998</v>
      </c>
      <c r="AN778" s="5">
        <v>11797</v>
      </c>
      <c r="AO778" s="80"/>
    </row>
    <row r="779" spans="25:41" x14ac:dyDescent="0.25">
      <c r="Y779" s="5"/>
      <c r="Z779" s="5"/>
      <c r="AA779" s="5"/>
      <c r="AB779" s="565"/>
      <c r="AC779" s="5"/>
      <c r="AM779" s="5" t="s">
        <v>2999</v>
      </c>
      <c r="AN779" s="5">
        <v>10415</v>
      </c>
      <c r="AO779" s="80"/>
    </row>
    <row r="780" spans="25:41" x14ac:dyDescent="0.25">
      <c r="Y780" s="5"/>
      <c r="Z780" s="5"/>
      <c r="AA780" s="5"/>
      <c r="AB780" s="565"/>
      <c r="AC780" s="5"/>
      <c r="AM780" s="5" t="s">
        <v>3000</v>
      </c>
      <c r="AN780" s="5">
        <v>10416</v>
      </c>
      <c r="AO780" s="80"/>
    </row>
    <row r="781" spans="25:41" x14ac:dyDescent="0.25">
      <c r="Y781" s="5"/>
      <c r="Z781" s="5"/>
      <c r="AA781" s="5"/>
      <c r="AB781" s="565"/>
      <c r="AC781" s="5"/>
      <c r="AM781" s="5" t="s">
        <v>3001</v>
      </c>
      <c r="AN781" s="5">
        <v>22961</v>
      </c>
      <c r="AO781" s="80"/>
    </row>
    <row r="782" spans="25:41" x14ac:dyDescent="0.25">
      <c r="Y782" s="5"/>
      <c r="Z782" s="5"/>
      <c r="AA782" s="5"/>
      <c r="AB782" s="565"/>
      <c r="AC782" s="5"/>
      <c r="AM782" s="5" t="s">
        <v>3002</v>
      </c>
      <c r="AN782" s="5">
        <v>10367</v>
      </c>
      <c r="AO782" s="80"/>
    </row>
    <row r="783" spans="25:41" x14ac:dyDescent="0.25">
      <c r="Y783" s="5"/>
      <c r="Z783" s="5"/>
      <c r="AA783" s="5"/>
      <c r="AB783" s="565"/>
      <c r="AC783" s="5"/>
      <c r="AM783" s="5" t="s">
        <v>813</v>
      </c>
      <c r="AN783" s="5">
        <v>10930</v>
      </c>
      <c r="AO783" s="80"/>
    </row>
    <row r="784" spans="25:41" x14ac:dyDescent="0.25">
      <c r="Y784" s="5"/>
      <c r="Z784" s="5"/>
      <c r="AA784" s="5"/>
      <c r="AB784" s="565"/>
      <c r="AC784" s="5"/>
      <c r="AM784" s="5" t="s">
        <v>3003</v>
      </c>
      <c r="AN784" s="5">
        <v>10931</v>
      </c>
      <c r="AO784" s="80"/>
    </row>
    <row r="785" spans="25:41" x14ac:dyDescent="0.25">
      <c r="Y785" s="5"/>
      <c r="Z785" s="5"/>
      <c r="AA785" s="5"/>
      <c r="AB785" s="565"/>
      <c r="AC785" s="5"/>
      <c r="AM785" s="5" t="s">
        <v>3004</v>
      </c>
      <c r="AN785" s="5">
        <v>10932</v>
      </c>
      <c r="AO785" s="80"/>
    </row>
    <row r="786" spans="25:41" x14ac:dyDescent="0.25">
      <c r="Y786" s="5"/>
      <c r="Z786" s="5"/>
      <c r="AA786" s="5"/>
      <c r="AB786" s="565"/>
      <c r="AC786" s="5"/>
      <c r="AM786" s="5" t="s">
        <v>3005</v>
      </c>
      <c r="AN786" s="5">
        <v>10934</v>
      </c>
      <c r="AO786" s="80"/>
    </row>
    <row r="787" spans="25:41" x14ac:dyDescent="0.25">
      <c r="Y787" s="5"/>
      <c r="Z787" s="5"/>
      <c r="AA787" s="5"/>
      <c r="AB787" s="565"/>
      <c r="AC787" s="5"/>
      <c r="AM787" s="5" t="s">
        <v>3006</v>
      </c>
      <c r="AN787" s="5">
        <v>10936</v>
      </c>
      <c r="AO787" s="80"/>
    </row>
    <row r="788" spans="25:41" x14ac:dyDescent="0.25">
      <c r="Y788" s="5"/>
      <c r="Z788" s="5"/>
      <c r="AA788" s="5"/>
      <c r="AB788" s="565"/>
      <c r="AC788" s="5"/>
      <c r="AM788" s="5" t="s">
        <v>3007</v>
      </c>
      <c r="AN788" s="5">
        <v>10937</v>
      </c>
      <c r="AO788" s="80"/>
    </row>
    <row r="789" spans="25:41" x14ac:dyDescent="0.25">
      <c r="Y789" s="5"/>
      <c r="Z789" s="5"/>
      <c r="AA789" s="5"/>
      <c r="AB789" s="565"/>
      <c r="AC789" s="5"/>
      <c r="AM789" s="5" t="s">
        <v>3008</v>
      </c>
      <c r="AN789" s="5">
        <v>12487</v>
      </c>
      <c r="AO789" s="80"/>
    </row>
    <row r="790" spans="25:41" x14ac:dyDescent="0.25">
      <c r="Y790" s="5"/>
      <c r="Z790" s="5"/>
      <c r="AA790" s="5"/>
      <c r="AB790" s="565"/>
      <c r="AC790" s="5"/>
      <c r="AM790" s="5" t="s">
        <v>3009</v>
      </c>
      <c r="AN790" s="5">
        <v>10744</v>
      </c>
      <c r="AO790" s="80"/>
    </row>
    <row r="791" spans="25:41" x14ac:dyDescent="0.25">
      <c r="Y791" s="5"/>
      <c r="Z791" s="5"/>
      <c r="AA791" s="5"/>
      <c r="AB791" s="565"/>
      <c r="AC791" s="5"/>
      <c r="AM791" s="5" t="s">
        <v>3010</v>
      </c>
      <c r="AN791" s="5">
        <v>10766</v>
      </c>
      <c r="AO791" s="80"/>
    </row>
    <row r="792" spans="25:41" x14ac:dyDescent="0.25">
      <c r="Y792" s="5"/>
      <c r="Z792" s="5"/>
      <c r="AA792" s="5"/>
      <c r="AB792" s="565"/>
      <c r="AC792" s="5"/>
      <c r="AM792" s="5" t="s">
        <v>3011</v>
      </c>
      <c r="AN792" s="5">
        <v>10767</v>
      </c>
      <c r="AO792" s="80"/>
    </row>
    <row r="793" spans="25:41" x14ac:dyDescent="0.25">
      <c r="Y793" s="5"/>
      <c r="Z793" s="5"/>
      <c r="AA793" s="5"/>
      <c r="AB793" s="565"/>
      <c r="AC793" s="5"/>
      <c r="AM793" s="5" t="s">
        <v>3012</v>
      </c>
      <c r="AN793" s="5">
        <v>10745</v>
      </c>
      <c r="AO793" s="80"/>
    </row>
    <row r="794" spans="25:41" x14ac:dyDescent="0.25">
      <c r="Y794" s="5"/>
      <c r="Z794" s="5"/>
      <c r="AA794" s="5"/>
      <c r="AB794" s="565"/>
      <c r="AC794" s="5"/>
      <c r="AM794" s="5" t="s">
        <v>3013</v>
      </c>
      <c r="AN794" s="5">
        <v>10746</v>
      </c>
      <c r="AO794" s="80"/>
    </row>
    <row r="795" spans="25:41" x14ac:dyDescent="0.25">
      <c r="Y795" s="5"/>
      <c r="Z795" s="5"/>
      <c r="AA795" s="5"/>
      <c r="AB795" s="565"/>
      <c r="AC795" s="5"/>
      <c r="AM795" s="5" t="s">
        <v>3014</v>
      </c>
      <c r="AN795" s="5">
        <v>22887</v>
      </c>
      <c r="AO795" s="80"/>
    </row>
    <row r="796" spans="25:41" x14ac:dyDescent="0.25">
      <c r="Y796" s="5"/>
      <c r="Z796" s="5"/>
      <c r="AA796" s="5"/>
      <c r="AB796" s="565"/>
      <c r="AC796" s="5"/>
      <c r="AM796" s="5" t="s">
        <v>3015</v>
      </c>
      <c r="AN796" s="5">
        <v>10747</v>
      </c>
      <c r="AO796" s="80"/>
    </row>
    <row r="797" spans="25:41" x14ac:dyDescent="0.25">
      <c r="Y797" s="5"/>
      <c r="Z797" s="5"/>
      <c r="AA797" s="5"/>
      <c r="AB797" s="565"/>
      <c r="AC797" s="5"/>
      <c r="AM797" s="5" t="s">
        <v>3016</v>
      </c>
      <c r="AN797" s="5">
        <v>10748</v>
      </c>
      <c r="AO797" s="80"/>
    </row>
    <row r="798" spans="25:41" x14ac:dyDescent="0.25">
      <c r="Y798" s="5"/>
      <c r="Z798" s="5"/>
      <c r="AA798" s="5"/>
      <c r="AB798" s="565"/>
      <c r="AC798" s="5"/>
      <c r="AM798" s="5" t="s">
        <v>3017</v>
      </c>
      <c r="AN798" s="5">
        <v>10749</v>
      </c>
      <c r="AO798" s="80"/>
    </row>
    <row r="799" spans="25:41" x14ac:dyDescent="0.25">
      <c r="Y799" s="5"/>
      <c r="Z799" s="5"/>
      <c r="AA799" s="5"/>
      <c r="AB799" s="565"/>
      <c r="AC799" s="5"/>
      <c r="AM799" s="5" t="s">
        <v>3018</v>
      </c>
      <c r="AN799" s="5">
        <v>10750</v>
      </c>
      <c r="AO799" s="80"/>
    </row>
    <row r="800" spans="25:41" x14ac:dyDescent="0.25">
      <c r="Y800" s="5"/>
      <c r="Z800" s="5"/>
      <c r="AA800" s="5"/>
      <c r="AB800" s="565"/>
      <c r="AC800" s="5"/>
      <c r="AM800" s="5" t="s">
        <v>3019</v>
      </c>
      <c r="AN800" s="5">
        <v>10752</v>
      </c>
      <c r="AO800" s="80"/>
    </row>
    <row r="801" spans="25:41" x14ac:dyDescent="0.25">
      <c r="Y801" s="5"/>
      <c r="Z801" s="5"/>
      <c r="AA801" s="5"/>
      <c r="AB801" s="565"/>
      <c r="AC801" s="5"/>
      <c r="AM801" s="5" t="s">
        <v>3020</v>
      </c>
      <c r="AN801" s="5">
        <v>415375</v>
      </c>
      <c r="AO801" s="80"/>
    </row>
    <row r="802" spans="25:41" x14ac:dyDescent="0.25">
      <c r="Y802" s="5"/>
      <c r="Z802" s="5"/>
      <c r="AA802" s="5"/>
      <c r="AB802" s="565"/>
      <c r="AC802" s="5"/>
      <c r="AM802" s="5" t="s">
        <v>3021</v>
      </c>
      <c r="AN802" s="5">
        <v>10753</v>
      </c>
      <c r="AO802" s="80"/>
    </row>
    <row r="803" spans="25:41" x14ac:dyDescent="0.25">
      <c r="Y803" s="5"/>
      <c r="Z803" s="5"/>
      <c r="AA803" s="5"/>
      <c r="AB803" s="565"/>
      <c r="AC803" s="5"/>
      <c r="AM803" s="5" t="s">
        <v>3022</v>
      </c>
      <c r="AN803" s="5">
        <v>10754</v>
      </c>
      <c r="AO803" s="80"/>
    </row>
    <row r="804" spans="25:41" x14ac:dyDescent="0.25">
      <c r="Y804" s="5"/>
      <c r="Z804" s="5"/>
      <c r="AA804" s="5"/>
      <c r="AB804" s="565"/>
      <c r="AC804" s="5"/>
      <c r="AM804" s="5" t="s">
        <v>3023</v>
      </c>
      <c r="AN804" s="5">
        <v>10459</v>
      </c>
      <c r="AO804" s="80"/>
    </row>
    <row r="805" spans="25:41" x14ac:dyDescent="0.25">
      <c r="Y805" s="5"/>
      <c r="Z805" s="5"/>
      <c r="AA805" s="5"/>
      <c r="AB805" s="565"/>
      <c r="AC805" s="5"/>
      <c r="AM805" s="5" t="s">
        <v>3024</v>
      </c>
      <c r="AN805" s="5">
        <v>10460</v>
      </c>
      <c r="AO805" s="80"/>
    </row>
    <row r="806" spans="25:41" x14ac:dyDescent="0.25">
      <c r="Y806" s="5"/>
      <c r="Z806" s="5"/>
      <c r="AA806" s="5"/>
      <c r="AB806" s="565"/>
      <c r="AC806" s="5"/>
      <c r="AM806" s="5" t="s">
        <v>3025</v>
      </c>
      <c r="AN806" s="5">
        <v>10461</v>
      </c>
      <c r="AO806" s="80"/>
    </row>
    <row r="807" spans="25:41" x14ac:dyDescent="0.25">
      <c r="Y807" s="5"/>
      <c r="Z807" s="5"/>
      <c r="AA807" s="5"/>
      <c r="AB807" s="565"/>
      <c r="AC807" s="5"/>
      <c r="AM807" s="5" t="s">
        <v>3026</v>
      </c>
      <c r="AN807" s="5">
        <v>10462</v>
      </c>
      <c r="AO807" s="80"/>
    </row>
    <row r="808" spans="25:41" x14ac:dyDescent="0.25">
      <c r="Y808" s="5"/>
      <c r="Z808" s="5"/>
      <c r="AA808" s="5"/>
      <c r="AB808" s="565"/>
      <c r="AC808" s="5"/>
      <c r="AM808" s="5" t="s">
        <v>3027</v>
      </c>
      <c r="AN808" s="5">
        <v>23956</v>
      </c>
      <c r="AO808" s="80"/>
    </row>
    <row r="809" spans="25:41" x14ac:dyDescent="0.25">
      <c r="Y809" s="5"/>
      <c r="Z809" s="5"/>
      <c r="AA809" s="5"/>
      <c r="AB809" s="565"/>
      <c r="AC809" s="5"/>
      <c r="AM809" s="5" t="s">
        <v>3028</v>
      </c>
      <c r="AN809" s="5">
        <v>10463</v>
      </c>
      <c r="AO809" s="80"/>
    </row>
    <row r="810" spans="25:41" x14ac:dyDescent="0.25">
      <c r="Y810" s="5"/>
      <c r="Z810" s="5"/>
      <c r="AA810" s="5"/>
      <c r="AB810" s="565"/>
      <c r="AC810" s="5"/>
      <c r="AM810" s="5" t="s">
        <v>3029</v>
      </c>
      <c r="AN810" s="5">
        <v>10756</v>
      </c>
      <c r="AO810" s="80"/>
    </row>
    <row r="811" spans="25:41" x14ac:dyDescent="0.25">
      <c r="Y811" s="5"/>
      <c r="Z811" s="5"/>
      <c r="AA811" s="5"/>
      <c r="AB811" s="565"/>
      <c r="AC811" s="5"/>
      <c r="AM811" s="5" t="s">
        <v>3030</v>
      </c>
      <c r="AN811" s="5">
        <v>402836</v>
      </c>
      <c r="AO811" s="80"/>
    </row>
    <row r="812" spans="25:41" x14ac:dyDescent="0.25">
      <c r="Y812" s="5"/>
      <c r="Z812" s="5"/>
      <c r="AA812" s="5"/>
      <c r="AB812" s="565"/>
      <c r="AC812" s="5"/>
      <c r="AM812" s="5" t="s">
        <v>3031</v>
      </c>
      <c r="AN812" s="5">
        <v>10464</v>
      </c>
      <c r="AO812" s="80"/>
    </row>
    <row r="813" spans="25:41" x14ac:dyDescent="0.25">
      <c r="Y813" s="5"/>
      <c r="Z813" s="5"/>
      <c r="AA813" s="5"/>
      <c r="AB813" s="565"/>
      <c r="AC813" s="5"/>
      <c r="AM813" s="5" t="s">
        <v>3032</v>
      </c>
      <c r="AN813" s="5">
        <v>415374</v>
      </c>
      <c r="AO813" s="80"/>
    </row>
    <row r="814" spans="25:41" x14ac:dyDescent="0.25">
      <c r="Y814" s="5"/>
      <c r="Z814" s="5"/>
      <c r="AA814" s="5"/>
      <c r="AB814" s="565"/>
      <c r="AC814" s="5"/>
      <c r="AM814" s="5" t="s">
        <v>3033</v>
      </c>
      <c r="AN814" s="5">
        <v>10465</v>
      </c>
      <c r="AO814" s="80"/>
    </row>
    <row r="815" spans="25:41" x14ac:dyDescent="0.25">
      <c r="Y815" s="5"/>
      <c r="Z815" s="5"/>
      <c r="AA815" s="5"/>
      <c r="AB815" s="565"/>
      <c r="AC815" s="5"/>
      <c r="AM815" s="5" t="s">
        <v>3034</v>
      </c>
      <c r="AN815" s="5">
        <v>10757</v>
      </c>
      <c r="AO815" s="80"/>
    </row>
    <row r="816" spans="25:41" x14ac:dyDescent="0.25">
      <c r="Y816" s="5"/>
      <c r="Z816" s="5"/>
      <c r="AA816" s="5"/>
      <c r="AB816" s="565"/>
      <c r="AC816" s="5"/>
      <c r="AM816" s="5" t="s">
        <v>3035</v>
      </c>
      <c r="AN816" s="5">
        <v>10466</v>
      </c>
      <c r="AO816" s="80"/>
    </row>
    <row r="817" spans="25:41" x14ac:dyDescent="0.25">
      <c r="Y817" s="5"/>
      <c r="Z817" s="5"/>
      <c r="AA817" s="5"/>
      <c r="AB817" s="565"/>
      <c r="AC817" s="5"/>
      <c r="AM817" s="5" t="s">
        <v>3036</v>
      </c>
      <c r="AN817" s="5">
        <v>28418</v>
      </c>
      <c r="AO817" s="80"/>
    </row>
    <row r="818" spans="25:41" x14ac:dyDescent="0.25">
      <c r="Y818" s="5"/>
      <c r="Z818" s="5"/>
      <c r="AA818" s="5"/>
      <c r="AB818" s="565"/>
      <c r="AC818" s="5"/>
      <c r="AM818" s="5" t="s">
        <v>3037</v>
      </c>
      <c r="AN818" s="5">
        <v>10758</v>
      </c>
      <c r="AO818" s="80"/>
    </row>
    <row r="819" spans="25:41" x14ac:dyDescent="0.25">
      <c r="Y819" s="5"/>
      <c r="Z819" s="5"/>
      <c r="AA819" s="5"/>
      <c r="AB819" s="565"/>
      <c r="AC819" s="5"/>
      <c r="AM819" s="5" t="s">
        <v>3038</v>
      </c>
      <c r="AN819" s="5">
        <v>10468</v>
      </c>
      <c r="AO819" s="80"/>
    </row>
    <row r="820" spans="25:41" x14ac:dyDescent="0.25">
      <c r="Y820" s="5"/>
      <c r="Z820" s="5"/>
      <c r="AA820" s="5"/>
      <c r="AB820" s="565"/>
      <c r="AC820" s="5"/>
      <c r="AM820" s="5" t="s">
        <v>3039</v>
      </c>
      <c r="AN820" s="5">
        <v>402817</v>
      </c>
      <c r="AO820" s="80"/>
    </row>
    <row r="821" spans="25:41" x14ac:dyDescent="0.25">
      <c r="Y821" s="5"/>
      <c r="Z821" s="5"/>
      <c r="AA821" s="5"/>
      <c r="AB821" s="565"/>
      <c r="AC821" s="5"/>
      <c r="AM821" s="5" t="s">
        <v>3040</v>
      </c>
      <c r="AN821" s="5">
        <v>10759</v>
      </c>
      <c r="AO821" s="80"/>
    </row>
    <row r="822" spans="25:41" x14ac:dyDescent="0.25">
      <c r="Y822" s="5"/>
      <c r="Z822" s="5"/>
      <c r="AA822" s="5"/>
      <c r="AB822" s="565"/>
      <c r="AC822" s="5"/>
      <c r="AM822" s="5" t="s">
        <v>3041</v>
      </c>
      <c r="AN822" s="5">
        <v>28409</v>
      </c>
      <c r="AO822" s="80"/>
    </row>
    <row r="823" spans="25:41" x14ac:dyDescent="0.25">
      <c r="Y823" s="5"/>
      <c r="Z823" s="5"/>
      <c r="AA823" s="5"/>
      <c r="AB823" s="565"/>
      <c r="AC823" s="5"/>
      <c r="AM823" s="5" t="s">
        <v>3042</v>
      </c>
      <c r="AN823" s="5">
        <v>10470</v>
      </c>
      <c r="AO823" s="80"/>
    </row>
    <row r="824" spans="25:41" x14ac:dyDescent="0.25">
      <c r="Y824" s="5"/>
      <c r="Z824" s="5"/>
      <c r="AA824" s="5"/>
      <c r="AB824" s="565"/>
      <c r="AC824" s="5"/>
      <c r="AM824" s="5" t="s">
        <v>3043</v>
      </c>
      <c r="AN824" s="5">
        <v>10471</v>
      </c>
      <c r="AO824" s="80"/>
    </row>
    <row r="825" spans="25:41" x14ac:dyDescent="0.25">
      <c r="Y825" s="5"/>
      <c r="Z825" s="5"/>
      <c r="AA825" s="5"/>
      <c r="AB825" s="565"/>
      <c r="AC825" s="5"/>
      <c r="AM825" s="5" t="s">
        <v>3044</v>
      </c>
      <c r="AN825" s="5">
        <v>10472</v>
      </c>
      <c r="AO825" s="80"/>
    </row>
    <row r="826" spans="25:41" x14ac:dyDescent="0.25">
      <c r="Y826" s="5"/>
      <c r="Z826" s="5"/>
      <c r="AA826" s="5"/>
      <c r="AB826" s="565"/>
      <c r="AC826" s="5"/>
      <c r="AM826" s="5" t="s">
        <v>3045</v>
      </c>
      <c r="AN826" s="5">
        <v>10473</v>
      </c>
      <c r="AO826" s="80"/>
    </row>
    <row r="827" spans="25:41" x14ac:dyDescent="0.25">
      <c r="Y827" s="5"/>
      <c r="Z827" s="5"/>
      <c r="AA827" s="5"/>
      <c r="AB827" s="565"/>
      <c r="AC827" s="5"/>
      <c r="AM827" s="5" t="s">
        <v>3046</v>
      </c>
      <c r="AN827" s="5">
        <v>415373</v>
      </c>
      <c r="AO827" s="80"/>
    </row>
    <row r="828" spans="25:41" x14ac:dyDescent="0.25">
      <c r="Y828" s="5"/>
      <c r="Z828" s="5"/>
      <c r="AA828" s="5"/>
      <c r="AB828" s="565"/>
      <c r="AC828" s="5"/>
      <c r="AM828" s="5" t="s">
        <v>3047</v>
      </c>
      <c r="AN828" s="5">
        <v>10475</v>
      </c>
      <c r="AO828" s="80"/>
    </row>
    <row r="829" spans="25:41" x14ac:dyDescent="0.25">
      <c r="Y829" s="5"/>
      <c r="Z829" s="5"/>
      <c r="AA829" s="5"/>
      <c r="AB829" s="565"/>
      <c r="AC829" s="5"/>
      <c r="AM829" s="5" t="s">
        <v>3048</v>
      </c>
      <c r="AN829" s="5">
        <v>22890</v>
      </c>
      <c r="AO829" s="80"/>
    </row>
    <row r="830" spans="25:41" x14ac:dyDescent="0.25">
      <c r="Y830" s="5"/>
      <c r="Z830" s="5"/>
      <c r="AA830" s="5"/>
      <c r="AB830" s="565"/>
      <c r="AC830" s="5"/>
      <c r="AM830" s="5" t="s">
        <v>3049</v>
      </c>
      <c r="AN830" s="5">
        <v>10760</v>
      </c>
      <c r="AO830" s="80"/>
    </row>
    <row r="831" spans="25:41" x14ac:dyDescent="0.25">
      <c r="Y831" s="5"/>
      <c r="Z831" s="5"/>
      <c r="AA831" s="5"/>
      <c r="AB831" s="565"/>
      <c r="AC831" s="5"/>
      <c r="AM831" s="5" t="s">
        <v>3050</v>
      </c>
      <c r="AN831" s="5">
        <v>10761</v>
      </c>
      <c r="AO831" s="80"/>
    </row>
    <row r="832" spans="25:41" x14ac:dyDescent="0.25">
      <c r="Y832" s="5"/>
      <c r="Z832" s="5"/>
      <c r="AA832" s="5"/>
      <c r="AB832" s="565"/>
      <c r="AC832" s="5"/>
      <c r="AM832" s="5" t="s">
        <v>3051</v>
      </c>
      <c r="AN832" s="5">
        <v>10762</v>
      </c>
      <c r="AO832" s="80"/>
    </row>
    <row r="833" spans="25:41" x14ac:dyDescent="0.25">
      <c r="Y833" s="5"/>
      <c r="Z833" s="5"/>
      <c r="AA833" s="5"/>
      <c r="AB833" s="565"/>
      <c r="AC833" s="5"/>
      <c r="AM833" s="5" t="s">
        <v>3052</v>
      </c>
      <c r="AN833" s="5">
        <v>10763</v>
      </c>
      <c r="AO833" s="80"/>
    </row>
    <row r="834" spans="25:41" x14ac:dyDescent="0.25">
      <c r="Y834" s="5"/>
      <c r="Z834" s="5"/>
      <c r="AA834" s="5"/>
      <c r="AB834" s="565"/>
      <c r="AC834" s="5"/>
      <c r="AM834" s="5" t="s">
        <v>3053</v>
      </c>
      <c r="AN834" s="5">
        <v>10478</v>
      </c>
      <c r="AO834" s="80"/>
    </row>
    <row r="835" spans="25:41" x14ac:dyDescent="0.25">
      <c r="Y835" s="5"/>
      <c r="Z835" s="5"/>
      <c r="AA835" s="5"/>
      <c r="AB835" s="565"/>
      <c r="AC835" s="5"/>
      <c r="AM835" s="5" t="s">
        <v>3054</v>
      </c>
      <c r="AN835" s="5">
        <v>10768</v>
      </c>
      <c r="AO835" s="80"/>
    </row>
    <row r="836" spans="25:41" x14ac:dyDescent="0.25">
      <c r="Y836" s="5"/>
      <c r="Z836" s="5"/>
      <c r="AA836" s="5"/>
      <c r="AB836" s="565"/>
      <c r="AC836" s="5"/>
      <c r="AM836" s="5" t="s">
        <v>3055</v>
      </c>
      <c r="AN836" s="5">
        <v>22896</v>
      </c>
      <c r="AO836" s="80"/>
    </row>
    <row r="837" spans="25:41" x14ac:dyDescent="0.25">
      <c r="Y837" s="5"/>
      <c r="Z837" s="5"/>
      <c r="AA837" s="5"/>
      <c r="AB837" s="565"/>
      <c r="AC837" s="5"/>
      <c r="AM837" s="5" t="s">
        <v>3056</v>
      </c>
      <c r="AN837" s="5">
        <v>10479</v>
      </c>
      <c r="AO837" s="80"/>
    </row>
    <row r="838" spans="25:41" x14ac:dyDescent="0.25">
      <c r="Y838" s="5"/>
      <c r="Z838" s="5"/>
      <c r="AA838" s="5"/>
      <c r="AB838" s="565"/>
      <c r="AC838" s="5"/>
      <c r="AM838" s="5" t="s">
        <v>3057</v>
      </c>
      <c r="AN838" s="5">
        <v>10480</v>
      </c>
      <c r="AO838" s="80"/>
    </row>
    <row r="839" spans="25:41" x14ac:dyDescent="0.25">
      <c r="Y839" s="5"/>
      <c r="Z839" s="5"/>
      <c r="AA839" s="5"/>
      <c r="AB839" s="565"/>
      <c r="AC839" s="5"/>
      <c r="AM839" s="5" t="s">
        <v>3058</v>
      </c>
      <c r="AN839" s="5">
        <v>10481</v>
      </c>
      <c r="AO839" s="80"/>
    </row>
    <row r="840" spans="25:41" x14ac:dyDescent="0.25">
      <c r="Y840" s="5"/>
      <c r="Z840" s="5"/>
      <c r="AA840" s="5"/>
      <c r="AB840" s="565"/>
      <c r="AC840" s="5"/>
      <c r="AM840" s="5" t="s">
        <v>3059</v>
      </c>
      <c r="AN840" s="5">
        <v>10764</v>
      </c>
      <c r="AO840" s="80"/>
    </row>
    <row r="841" spans="25:41" x14ac:dyDescent="0.25">
      <c r="Y841" s="5"/>
      <c r="Z841" s="5"/>
      <c r="AA841" s="5"/>
      <c r="AB841" s="565"/>
      <c r="AC841" s="5"/>
      <c r="AM841" s="5" t="s">
        <v>3060</v>
      </c>
      <c r="AN841" s="5">
        <v>10769</v>
      </c>
      <c r="AO841" s="80"/>
    </row>
    <row r="842" spans="25:41" x14ac:dyDescent="0.25">
      <c r="Y842" s="5"/>
      <c r="Z842" s="5"/>
      <c r="AA842" s="5"/>
      <c r="AB842" s="565"/>
      <c r="AC842" s="5"/>
      <c r="AM842" s="5" t="s">
        <v>3061</v>
      </c>
      <c r="AN842" s="5">
        <v>10474</v>
      </c>
      <c r="AO842" s="80"/>
    </row>
    <row r="843" spans="25:41" x14ac:dyDescent="0.25">
      <c r="Y843" s="5"/>
      <c r="Z843" s="5"/>
      <c r="AA843" s="5"/>
      <c r="AB843" s="565"/>
      <c r="AC843" s="5"/>
      <c r="AM843" s="5" t="s">
        <v>3062</v>
      </c>
      <c r="AN843" s="5">
        <v>23005</v>
      </c>
      <c r="AO843" s="80"/>
    </row>
    <row r="844" spans="25:41" x14ac:dyDescent="0.25">
      <c r="Y844" s="5"/>
      <c r="Z844" s="5"/>
      <c r="AA844" s="5"/>
      <c r="AB844" s="565"/>
      <c r="AC844" s="5"/>
      <c r="AM844" s="5" t="s">
        <v>3063</v>
      </c>
      <c r="AN844" s="5">
        <v>402873</v>
      </c>
      <c r="AO844" s="80"/>
    </row>
    <row r="845" spans="25:41" x14ac:dyDescent="0.25">
      <c r="Y845" s="5"/>
      <c r="Z845" s="5"/>
      <c r="AA845" s="5"/>
      <c r="AB845" s="565"/>
      <c r="AC845" s="5"/>
      <c r="AM845" s="5" t="s">
        <v>3064</v>
      </c>
      <c r="AN845" s="5">
        <v>402818</v>
      </c>
      <c r="AO845" s="80"/>
    </row>
    <row r="846" spans="25:41" x14ac:dyDescent="0.25">
      <c r="Y846" s="5"/>
      <c r="Z846" s="5"/>
      <c r="AA846" s="5"/>
      <c r="AB846" s="565"/>
      <c r="AC846" s="5"/>
      <c r="AM846" s="5" t="s">
        <v>3065</v>
      </c>
      <c r="AN846" s="5">
        <v>415372</v>
      </c>
      <c r="AO846" s="80"/>
    </row>
    <row r="847" spans="25:41" x14ac:dyDescent="0.25">
      <c r="Y847" s="5"/>
      <c r="Z847" s="5"/>
      <c r="AA847" s="5"/>
      <c r="AB847" s="565"/>
      <c r="AC847" s="5"/>
      <c r="AM847" s="5" t="s">
        <v>3066</v>
      </c>
      <c r="AN847" s="5">
        <v>10482</v>
      </c>
      <c r="AO847" s="80"/>
    </row>
    <row r="848" spans="25:41" x14ac:dyDescent="0.25">
      <c r="Y848" s="5"/>
      <c r="Z848" s="5"/>
      <c r="AA848" s="5"/>
      <c r="AB848" s="565"/>
      <c r="AC848" s="5"/>
      <c r="AM848" s="5" t="s">
        <v>3067</v>
      </c>
      <c r="AN848" s="5">
        <v>10483</v>
      </c>
      <c r="AO848" s="80"/>
    </row>
    <row r="849" spans="25:41" x14ac:dyDescent="0.25">
      <c r="Y849" s="5"/>
      <c r="Z849" s="5"/>
      <c r="AA849" s="5"/>
      <c r="AB849" s="565"/>
      <c r="AC849" s="5"/>
      <c r="AM849" s="5" t="s">
        <v>3068</v>
      </c>
      <c r="AN849" s="5">
        <v>10484</v>
      </c>
      <c r="AO849" s="80"/>
    </row>
    <row r="850" spans="25:41" x14ac:dyDescent="0.25">
      <c r="Y850" s="5"/>
      <c r="Z850" s="5"/>
      <c r="AA850" s="5"/>
      <c r="AB850" s="565"/>
      <c r="AC850" s="5"/>
      <c r="AM850" s="5" t="s">
        <v>3069</v>
      </c>
      <c r="AN850" s="5">
        <v>22899</v>
      </c>
      <c r="AO850" s="80"/>
    </row>
    <row r="851" spans="25:41" x14ac:dyDescent="0.25">
      <c r="Y851" s="5"/>
      <c r="Z851" s="5"/>
      <c r="AA851" s="5"/>
      <c r="AB851" s="565"/>
      <c r="AC851" s="5"/>
      <c r="AM851" s="5" t="s">
        <v>3070</v>
      </c>
      <c r="AN851" s="5">
        <v>10485</v>
      </c>
      <c r="AO851" s="80"/>
    </row>
    <row r="852" spans="25:41" x14ac:dyDescent="0.25">
      <c r="Y852" s="5"/>
      <c r="Z852" s="5"/>
      <c r="AA852" s="5"/>
      <c r="AB852" s="565"/>
      <c r="AC852" s="5"/>
      <c r="AM852" s="5" t="s">
        <v>3071</v>
      </c>
      <c r="AN852" s="5">
        <v>10765</v>
      </c>
      <c r="AO852" s="80"/>
    </row>
    <row r="853" spans="25:41" x14ac:dyDescent="0.25">
      <c r="Y853" s="5"/>
      <c r="Z853" s="5"/>
      <c r="AA853" s="5"/>
      <c r="AB853" s="565"/>
      <c r="AC853" s="5"/>
      <c r="AM853" s="5" t="s">
        <v>3072</v>
      </c>
      <c r="AN853" s="5">
        <v>28412</v>
      </c>
      <c r="AO853" s="80"/>
    </row>
    <row r="854" spans="25:41" x14ac:dyDescent="0.25">
      <c r="Y854" s="5"/>
      <c r="Z854" s="5"/>
      <c r="AA854" s="5"/>
      <c r="AB854" s="565"/>
      <c r="AC854" s="5"/>
      <c r="AM854" s="5" t="s">
        <v>3073</v>
      </c>
      <c r="AN854" s="5">
        <v>461267</v>
      </c>
      <c r="AO854" s="80"/>
    </row>
    <row r="855" spans="25:41" x14ac:dyDescent="0.25">
      <c r="Y855" s="5"/>
      <c r="Z855" s="5"/>
      <c r="AA855" s="5"/>
      <c r="AB855" s="565"/>
      <c r="AC855" s="5"/>
      <c r="AM855" s="5" t="s">
        <v>3074</v>
      </c>
      <c r="AN855" s="5">
        <v>461268</v>
      </c>
      <c r="AO855" s="80"/>
    </row>
    <row r="856" spans="25:41" x14ac:dyDescent="0.25">
      <c r="Y856" s="5"/>
      <c r="Z856" s="5"/>
      <c r="AA856" s="5"/>
      <c r="AB856" s="565"/>
      <c r="AC856" s="5"/>
      <c r="AM856" s="5" t="s">
        <v>3075</v>
      </c>
      <c r="AN856" s="5">
        <v>461269</v>
      </c>
      <c r="AO856" s="80"/>
    </row>
    <row r="857" spans="25:41" x14ac:dyDescent="0.25">
      <c r="Y857" s="5"/>
      <c r="Z857" s="5"/>
      <c r="AA857" s="5"/>
      <c r="AB857" s="565"/>
      <c r="AC857" s="5"/>
      <c r="AM857" s="5" t="s">
        <v>3076</v>
      </c>
      <c r="AN857" s="5">
        <v>461270</v>
      </c>
      <c r="AO857" s="80"/>
    </row>
    <row r="858" spans="25:41" x14ac:dyDescent="0.25">
      <c r="Y858" s="5"/>
      <c r="Z858" s="5"/>
      <c r="AA858" s="5"/>
      <c r="AB858" s="565"/>
      <c r="AC858" s="5"/>
      <c r="AM858" s="5" t="s">
        <v>3077</v>
      </c>
      <c r="AN858" s="5">
        <v>23087</v>
      </c>
      <c r="AO858" s="80"/>
    </row>
    <row r="859" spans="25:41" x14ac:dyDescent="0.25">
      <c r="Y859" s="5"/>
      <c r="Z859" s="5"/>
      <c r="AA859" s="5"/>
      <c r="AB859" s="565"/>
      <c r="AC859" s="5"/>
      <c r="AM859" s="5" t="s">
        <v>3078</v>
      </c>
      <c r="AN859" s="5">
        <v>461271</v>
      </c>
      <c r="AO859" s="80"/>
    </row>
    <row r="860" spans="25:41" x14ac:dyDescent="0.25">
      <c r="Y860" s="5"/>
      <c r="Z860" s="5"/>
      <c r="AA860" s="5"/>
      <c r="AB860" s="565"/>
      <c r="AC860" s="5"/>
      <c r="AM860" s="5" t="s">
        <v>3079</v>
      </c>
      <c r="AN860" s="5">
        <v>11900</v>
      </c>
      <c r="AO860" s="80"/>
    </row>
    <row r="861" spans="25:41" x14ac:dyDescent="0.25">
      <c r="Y861" s="5"/>
      <c r="Z861" s="5"/>
      <c r="AA861" s="5"/>
      <c r="AB861" s="565"/>
      <c r="AC861" s="5"/>
      <c r="AM861" s="5" t="s">
        <v>3080</v>
      </c>
      <c r="AN861" s="5">
        <v>11956</v>
      </c>
      <c r="AO861" s="80"/>
    </row>
    <row r="862" spans="25:41" x14ac:dyDescent="0.25">
      <c r="Y862" s="5"/>
      <c r="Z862" s="5"/>
      <c r="AA862" s="5"/>
      <c r="AB862" s="565"/>
      <c r="AC862" s="5"/>
      <c r="AM862" s="5" t="s">
        <v>3081</v>
      </c>
      <c r="AN862" s="5">
        <v>11959</v>
      </c>
      <c r="AO862" s="80"/>
    </row>
    <row r="863" spans="25:41" x14ac:dyDescent="0.25">
      <c r="Y863" s="5"/>
      <c r="Z863" s="5"/>
      <c r="AA863" s="5"/>
      <c r="AB863" s="565"/>
      <c r="AC863" s="5"/>
      <c r="AM863" s="5" t="s">
        <v>3082</v>
      </c>
      <c r="AN863" s="5">
        <v>11960</v>
      </c>
      <c r="AO863" s="80"/>
    </row>
    <row r="864" spans="25:41" x14ac:dyDescent="0.25">
      <c r="Y864" s="5"/>
      <c r="Z864" s="5"/>
      <c r="AA864" s="5"/>
      <c r="AB864" s="565"/>
      <c r="AC864" s="5"/>
      <c r="AM864" s="5" t="s">
        <v>3083</v>
      </c>
      <c r="AN864" s="5">
        <v>415267</v>
      </c>
      <c r="AO864" s="80"/>
    </row>
    <row r="865" spans="25:41" x14ac:dyDescent="0.25">
      <c r="Y865" s="5"/>
      <c r="Z865" s="5"/>
      <c r="AA865" s="5"/>
      <c r="AB865" s="565"/>
      <c r="AC865" s="5"/>
      <c r="AM865" s="5" t="s">
        <v>3084</v>
      </c>
      <c r="AN865" s="5">
        <v>10179</v>
      </c>
      <c r="AO865" s="80"/>
    </row>
    <row r="866" spans="25:41" x14ac:dyDescent="0.25">
      <c r="Y866" s="5"/>
      <c r="Z866" s="5"/>
      <c r="AA866" s="5"/>
      <c r="AB866" s="565"/>
      <c r="AC866" s="5"/>
      <c r="AM866" s="5" t="s">
        <v>3085</v>
      </c>
      <c r="AN866" s="5">
        <v>10486</v>
      </c>
      <c r="AO866" s="80"/>
    </row>
    <row r="867" spans="25:41" x14ac:dyDescent="0.25">
      <c r="Y867" s="5"/>
      <c r="Z867" s="5"/>
      <c r="AA867" s="5"/>
      <c r="AB867" s="565"/>
      <c r="AC867" s="5"/>
      <c r="AM867" s="5" t="s">
        <v>3086</v>
      </c>
      <c r="AN867" s="5">
        <v>461272</v>
      </c>
      <c r="AO867" s="80"/>
    </row>
    <row r="868" spans="25:41" x14ac:dyDescent="0.25">
      <c r="Y868" s="5"/>
      <c r="Z868" s="5"/>
      <c r="AA868" s="5"/>
      <c r="AB868" s="565"/>
      <c r="AC868" s="5"/>
      <c r="AM868" s="5" t="s">
        <v>3087</v>
      </c>
      <c r="AN868" s="5">
        <v>461273</v>
      </c>
      <c r="AO868" s="80"/>
    </row>
    <row r="869" spans="25:41" x14ac:dyDescent="0.25">
      <c r="Y869" s="5"/>
      <c r="Z869" s="5"/>
      <c r="AA869" s="5"/>
      <c r="AB869" s="565"/>
      <c r="AC869" s="5"/>
      <c r="AM869" s="5" t="s">
        <v>3088</v>
      </c>
      <c r="AN869" s="5">
        <v>461274</v>
      </c>
      <c r="AO869" s="80"/>
    </row>
    <row r="870" spans="25:41" x14ac:dyDescent="0.25">
      <c r="Y870" s="5"/>
      <c r="Z870" s="5"/>
      <c r="AA870" s="5"/>
      <c r="AB870" s="565"/>
      <c r="AC870" s="5"/>
      <c r="AM870" s="5" t="s">
        <v>3089</v>
      </c>
      <c r="AN870" s="5">
        <v>461275</v>
      </c>
      <c r="AO870" s="80"/>
    </row>
    <row r="871" spans="25:41" x14ac:dyDescent="0.25">
      <c r="Y871" s="5"/>
      <c r="Z871" s="5"/>
      <c r="AA871" s="5"/>
      <c r="AB871" s="565"/>
      <c r="AC871" s="5"/>
      <c r="AM871" s="5" t="s">
        <v>3090</v>
      </c>
      <c r="AN871" s="5">
        <v>461276</v>
      </c>
      <c r="AO871" s="80"/>
    </row>
    <row r="872" spans="25:41" x14ac:dyDescent="0.25">
      <c r="Y872" s="5"/>
      <c r="Z872" s="5"/>
      <c r="AA872" s="5"/>
      <c r="AB872" s="565"/>
      <c r="AC872" s="5"/>
      <c r="AM872" s="5" t="s">
        <v>3091</v>
      </c>
      <c r="AN872" s="5">
        <v>461277</v>
      </c>
      <c r="AO872" s="80"/>
    </row>
    <row r="873" spans="25:41" x14ac:dyDescent="0.25">
      <c r="Y873" s="5"/>
      <c r="Z873" s="5"/>
      <c r="AA873" s="5"/>
      <c r="AB873" s="565"/>
      <c r="AC873" s="5"/>
      <c r="AM873" s="5" t="s">
        <v>3092</v>
      </c>
      <c r="AN873" s="5">
        <v>461278</v>
      </c>
      <c r="AO873" s="80"/>
    </row>
    <row r="874" spans="25:41" x14ac:dyDescent="0.25">
      <c r="Y874" s="5"/>
      <c r="Z874" s="5"/>
      <c r="AA874" s="5"/>
      <c r="AB874" s="565"/>
      <c r="AC874" s="5"/>
      <c r="AM874" s="5" t="s">
        <v>3093</v>
      </c>
      <c r="AN874" s="5">
        <v>461279</v>
      </c>
      <c r="AO874" s="80"/>
    </row>
    <row r="875" spans="25:41" x14ac:dyDescent="0.25">
      <c r="Y875" s="5"/>
      <c r="Z875" s="5"/>
      <c r="AA875" s="5"/>
      <c r="AB875" s="565"/>
      <c r="AC875" s="5"/>
      <c r="AM875" s="5" t="s">
        <v>3094</v>
      </c>
      <c r="AN875" s="5">
        <v>12640</v>
      </c>
      <c r="AO875" s="80"/>
    </row>
    <row r="876" spans="25:41" x14ac:dyDescent="0.25">
      <c r="Y876" s="5"/>
      <c r="Z876" s="5"/>
      <c r="AA876" s="5"/>
      <c r="AB876" s="565"/>
      <c r="AC876" s="5"/>
      <c r="AM876" s="5" t="s">
        <v>3095</v>
      </c>
      <c r="AN876" s="5">
        <v>10488</v>
      </c>
      <c r="AO876" s="80"/>
    </row>
    <row r="877" spans="25:41" x14ac:dyDescent="0.25">
      <c r="Y877" s="5"/>
      <c r="Z877" s="5"/>
      <c r="AA877" s="5"/>
      <c r="AB877" s="565"/>
      <c r="AC877" s="5"/>
      <c r="AM877" s="5" t="s">
        <v>3096</v>
      </c>
      <c r="AN877" s="5">
        <v>465408</v>
      </c>
      <c r="AO877" s="80"/>
    </row>
    <row r="878" spans="25:41" x14ac:dyDescent="0.25">
      <c r="Y878" s="5"/>
      <c r="Z878" s="5"/>
      <c r="AA878" s="5"/>
      <c r="AB878" s="565"/>
      <c r="AC878" s="5"/>
      <c r="AM878" s="5" t="s">
        <v>3097</v>
      </c>
      <c r="AN878" s="5">
        <v>465404</v>
      </c>
      <c r="AO878" s="80"/>
    </row>
    <row r="879" spans="25:41" x14ac:dyDescent="0.25">
      <c r="Y879" s="5"/>
      <c r="Z879" s="5"/>
      <c r="AA879" s="5"/>
      <c r="AB879" s="565"/>
      <c r="AC879" s="5"/>
      <c r="AM879" s="5" t="s">
        <v>3098</v>
      </c>
      <c r="AN879" s="5">
        <v>12214</v>
      </c>
      <c r="AO879" s="80"/>
    </row>
    <row r="880" spans="25:41" x14ac:dyDescent="0.25">
      <c r="Y880" s="5"/>
      <c r="Z880" s="5"/>
      <c r="AA880" s="5"/>
      <c r="AB880" s="565"/>
      <c r="AC880" s="5"/>
      <c r="AM880" s="5" t="s">
        <v>3099</v>
      </c>
      <c r="AN880" s="5">
        <v>11882</v>
      </c>
      <c r="AO880" s="80"/>
    </row>
    <row r="881" spans="25:41" x14ac:dyDescent="0.25">
      <c r="Y881" s="5"/>
      <c r="Z881" s="5"/>
      <c r="AA881" s="5"/>
      <c r="AB881" s="565"/>
      <c r="AC881" s="5"/>
      <c r="AM881" s="5" t="s">
        <v>3100</v>
      </c>
      <c r="AN881" s="5">
        <v>461280</v>
      </c>
      <c r="AO881" s="80"/>
    </row>
    <row r="882" spans="25:41" x14ac:dyDescent="0.25">
      <c r="Y882" s="5"/>
      <c r="Z882" s="5"/>
      <c r="AA882" s="5"/>
      <c r="AB882" s="565"/>
      <c r="AC882" s="5"/>
      <c r="AM882" s="5" t="s">
        <v>3101</v>
      </c>
      <c r="AN882" s="5">
        <v>461281</v>
      </c>
      <c r="AO882" s="80"/>
    </row>
    <row r="883" spans="25:41" x14ac:dyDescent="0.25">
      <c r="Y883" s="5"/>
      <c r="Z883" s="5"/>
      <c r="AA883" s="5"/>
      <c r="AB883" s="565"/>
      <c r="AC883" s="5"/>
      <c r="AM883" s="5" t="s">
        <v>3102</v>
      </c>
      <c r="AN883" s="5">
        <v>461282</v>
      </c>
      <c r="AO883" s="80"/>
    </row>
    <row r="884" spans="25:41" x14ac:dyDescent="0.25">
      <c r="Y884" s="5"/>
      <c r="Z884" s="5"/>
      <c r="AA884" s="5"/>
      <c r="AB884" s="565"/>
      <c r="AC884" s="5"/>
      <c r="AM884" s="5" t="s">
        <v>3103</v>
      </c>
      <c r="AN884" s="5">
        <v>461283</v>
      </c>
      <c r="AO884" s="80"/>
    </row>
    <row r="885" spans="25:41" x14ac:dyDescent="0.25">
      <c r="Y885" s="5"/>
      <c r="Z885" s="5"/>
      <c r="AA885" s="5"/>
      <c r="AB885" s="565"/>
      <c r="AC885" s="5"/>
      <c r="AM885" s="5" t="s">
        <v>3104</v>
      </c>
      <c r="AN885" s="5">
        <v>461284</v>
      </c>
      <c r="AO885" s="80"/>
    </row>
    <row r="886" spans="25:41" x14ac:dyDescent="0.25">
      <c r="Y886" s="5"/>
      <c r="Z886" s="5"/>
      <c r="AA886" s="5"/>
      <c r="AB886" s="565"/>
      <c r="AC886" s="5"/>
      <c r="AM886" s="5" t="s">
        <v>3105</v>
      </c>
      <c r="AN886" s="5">
        <v>12180</v>
      </c>
      <c r="AO886" s="80"/>
    </row>
    <row r="887" spans="25:41" x14ac:dyDescent="0.25">
      <c r="Y887" s="5"/>
      <c r="Z887" s="5"/>
      <c r="AA887" s="5"/>
      <c r="AB887" s="565"/>
      <c r="AC887" s="5"/>
      <c r="AM887" s="5" t="s">
        <v>3106</v>
      </c>
      <c r="AN887" s="5">
        <v>12181</v>
      </c>
      <c r="AO887" s="80"/>
    </row>
    <row r="888" spans="25:41" x14ac:dyDescent="0.25">
      <c r="Y888" s="5"/>
      <c r="Z888" s="5"/>
      <c r="AA888" s="5"/>
      <c r="AB888" s="565"/>
      <c r="AC888" s="5"/>
      <c r="AM888" s="5" t="s">
        <v>3107</v>
      </c>
      <c r="AN888" s="5">
        <v>12114</v>
      </c>
      <c r="AO888" s="80"/>
    </row>
    <row r="889" spans="25:41" x14ac:dyDescent="0.25">
      <c r="Y889" s="5"/>
      <c r="Z889" s="5"/>
      <c r="AA889" s="5"/>
      <c r="AB889" s="565"/>
      <c r="AC889" s="5"/>
      <c r="AM889" s="5" t="s">
        <v>3108</v>
      </c>
      <c r="AN889" s="5">
        <v>10180</v>
      </c>
      <c r="AO889" s="80"/>
    </row>
    <row r="890" spans="25:41" x14ac:dyDescent="0.25">
      <c r="Y890" s="5"/>
      <c r="Z890" s="5"/>
      <c r="AA890" s="5"/>
      <c r="AB890" s="565"/>
      <c r="AC890" s="5"/>
      <c r="AM890" s="5" t="s">
        <v>3109</v>
      </c>
      <c r="AN890" s="5">
        <v>461285</v>
      </c>
      <c r="AO890" s="80"/>
    </row>
    <row r="891" spans="25:41" x14ac:dyDescent="0.25">
      <c r="Y891" s="5"/>
      <c r="Z891" s="5"/>
      <c r="AA891" s="5"/>
      <c r="AB891" s="565"/>
      <c r="AC891" s="5"/>
      <c r="AM891" s="5" t="s">
        <v>3110</v>
      </c>
      <c r="AN891" s="5">
        <v>461653</v>
      </c>
      <c r="AO891" s="80"/>
    </row>
    <row r="892" spans="25:41" x14ac:dyDescent="0.25">
      <c r="Y892" s="5"/>
      <c r="Z892" s="5"/>
      <c r="AA892" s="5"/>
      <c r="AB892" s="565"/>
      <c r="AC892" s="5"/>
      <c r="AM892" s="5" t="s">
        <v>3111</v>
      </c>
      <c r="AN892" s="5">
        <v>461286</v>
      </c>
      <c r="AO892" s="80"/>
    </row>
    <row r="893" spans="25:41" x14ac:dyDescent="0.25">
      <c r="Y893" s="5"/>
      <c r="Z893" s="5"/>
      <c r="AA893" s="5"/>
      <c r="AB893" s="565"/>
      <c r="AC893" s="5"/>
      <c r="AM893" s="5" t="s">
        <v>3112</v>
      </c>
      <c r="AN893" s="5">
        <v>461734</v>
      </c>
      <c r="AO893" s="80"/>
    </row>
    <row r="894" spans="25:41" x14ac:dyDescent="0.25">
      <c r="Y894" s="5"/>
      <c r="Z894" s="5"/>
      <c r="AA894" s="5"/>
      <c r="AB894" s="565"/>
      <c r="AC894" s="5"/>
      <c r="AM894" s="5" t="s">
        <v>3113</v>
      </c>
      <c r="AN894" s="5">
        <v>461287</v>
      </c>
      <c r="AO894" s="80"/>
    </row>
    <row r="895" spans="25:41" x14ac:dyDescent="0.25">
      <c r="Y895" s="5"/>
      <c r="Z895" s="5"/>
      <c r="AA895" s="5"/>
      <c r="AB895" s="565"/>
      <c r="AC895" s="5"/>
      <c r="AM895" s="5" t="s">
        <v>3114</v>
      </c>
      <c r="AN895" s="5">
        <v>461288</v>
      </c>
      <c r="AO895" s="80"/>
    </row>
    <row r="896" spans="25:41" x14ac:dyDescent="0.25">
      <c r="Y896" s="5"/>
      <c r="Z896" s="5"/>
      <c r="AA896" s="5"/>
      <c r="AB896" s="565"/>
      <c r="AC896" s="5"/>
      <c r="AM896" s="5" t="s">
        <v>3115</v>
      </c>
      <c r="AN896" s="5">
        <v>461289</v>
      </c>
      <c r="AO896" s="80"/>
    </row>
    <row r="897" spans="25:41" x14ac:dyDescent="0.25">
      <c r="Y897" s="5"/>
      <c r="Z897" s="5"/>
      <c r="AA897" s="5"/>
      <c r="AB897" s="565"/>
      <c r="AC897" s="5"/>
      <c r="AM897" s="5" t="s">
        <v>3116</v>
      </c>
      <c r="AN897" s="5">
        <v>10807</v>
      </c>
      <c r="AO897" s="80"/>
    </row>
    <row r="898" spans="25:41" x14ac:dyDescent="0.25">
      <c r="Y898" s="5"/>
      <c r="Z898" s="5"/>
      <c r="AA898" s="5"/>
      <c r="AB898" s="565"/>
      <c r="AC898" s="5"/>
      <c r="AM898" s="5" t="s">
        <v>3117</v>
      </c>
      <c r="AN898" s="5">
        <v>461290</v>
      </c>
      <c r="AO898" s="80"/>
    </row>
    <row r="899" spans="25:41" x14ac:dyDescent="0.25">
      <c r="Y899" s="5"/>
      <c r="Z899" s="5"/>
      <c r="AA899" s="5"/>
      <c r="AB899" s="565"/>
      <c r="AC899" s="5"/>
      <c r="AM899" s="5" t="s">
        <v>3118</v>
      </c>
      <c r="AN899" s="5">
        <v>27862</v>
      </c>
      <c r="AO899" s="80"/>
    </row>
    <row r="900" spans="25:41" x14ac:dyDescent="0.25">
      <c r="Y900" s="5"/>
      <c r="Z900" s="5"/>
      <c r="AA900" s="5"/>
      <c r="AB900" s="565"/>
      <c r="AC900" s="5"/>
      <c r="AM900" s="5" t="s">
        <v>3119</v>
      </c>
      <c r="AN900" s="5">
        <v>461291</v>
      </c>
      <c r="AO900" s="80"/>
    </row>
    <row r="901" spans="25:41" x14ac:dyDescent="0.25">
      <c r="Y901" s="5"/>
      <c r="Z901" s="5"/>
      <c r="AA901" s="5"/>
      <c r="AB901" s="565"/>
      <c r="AC901" s="5"/>
      <c r="AM901" s="5" t="s">
        <v>3120</v>
      </c>
      <c r="AN901" s="5">
        <v>461292</v>
      </c>
      <c r="AO901" s="80"/>
    </row>
    <row r="902" spans="25:41" x14ac:dyDescent="0.25">
      <c r="Y902" s="5"/>
      <c r="Z902" s="5"/>
      <c r="AA902" s="5"/>
      <c r="AB902" s="565"/>
      <c r="AC902" s="5"/>
      <c r="AM902" s="5" t="s">
        <v>3121</v>
      </c>
      <c r="AN902" s="5">
        <v>461293</v>
      </c>
      <c r="AO902" s="80"/>
    </row>
    <row r="903" spans="25:41" x14ac:dyDescent="0.25">
      <c r="Y903" s="5"/>
      <c r="Z903" s="5"/>
      <c r="AA903" s="5"/>
      <c r="AB903" s="565"/>
      <c r="AC903" s="5"/>
      <c r="AM903" s="5" t="s">
        <v>3122</v>
      </c>
      <c r="AN903" s="5">
        <v>461294</v>
      </c>
      <c r="AO903" s="80"/>
    </row>
    <row r="904" spans="25:41" x14ac:dyDescent="0.25">
      <c r="Y904" s="5"/>
      <c r="Z904" s="5"/>
      <c r="AA904" s="5"/>
      <c r="AB904" s="565"/>
      <c r="AC904" s="5"/>
      <c r="AM904" s="5" t="s">
        <v>3123</v>
      </c>
      <c r="AN904" s="5">
        <v>461295</v>
      </c>
      <c r="AO904" s="80"/>
    </row>
    <row r="905" spans="25:41" x14ac:dyDescent="0.25">
      <c r="Y905" s="5"/>
      <c r="Z905" s="5"/>
      <c r="AA905" s="5"/>
      <c r="AB905" s="565"/>
      <c r="AC905" s="5"/>
      <c r="AM905" s="5" t="s">
        <v>3124</v>
      </c>
      <c r="AN905" s="5">
        <v>461296</v>
      </c>
      <c r="AO905" s="80"/>
    </row>
    <row r="906" spans="25:41" x14ac:dyDescent="0.25">
      <c r="Y906" s="5"/>
      <c r="Z906" s="5"/>
      <c r="AA906" s="5"/>
      <c r="AB906" s="565"/>
      <c r="AC906" s="5"/>
      <c r="AM906" s="5" t="s">
        <v>3125</v>
      </c>
      <c r="AN906" s="5">
        <v>11272</v>
      </c>
      <c r="AO906" s="80"/>
    </row>
    <row r="907" spans="25:41" x14ac:dyDescent="0.25">
      <c r="Y907" s="5"/>
      <c r="Z907" s="5"/>
      <c r="AA907" s="5"/>
      <c r="AB907" s="565"/>
      <c r="AC907" s="5"/>
      <c r="AM907" s="5" t="s">
        <v>3126</v>
      </c>
      <c r="AN907" s="5">
        <v>27686</v>
      </c>
      <c r="AO907" s="80"/>
    </row>
    <row r="908" spans="25:41" x14ac:dyDescent="0.25">
      <c r="Y908" s="5"/>
      <c r="Z908" s="5"/>
      <c r="AA908" s="5"/>
      <c r="AB908" s="565"/>
      <c r="AC908" s="5"/>
      <c r="AM908" s="5" t="s">
        <v>3127</v>
      </c>
      <c r="AN908" s="5">
        <v>12611</v>
      </c>
      <c r="AO908" s="80"/>
    </row>
    <row r="909" spans="25:41" x14ac:dyDescent="0.25">
      <c r="Y909" s="5"/>
      <c r="Z909" s="5"/>
      <c r="AA909" s="5"/>
      <c r="AB909" s="565"/>
      <c r="AC909" s="5"/>
      <c r="AM909" s="5" t="s">
        <v>3128</v>
      </c>
      <c r="AN909" s="5">
        <v>11489</v>
      </c>
      <c r="AO909" s="80"/>
    </row>
    <row r="910" spans="25:41" x14ac:dyDescent="0.25">
      <c r="Y910" s="5"/>
      <c r="Z910" s="5"/>
      <c r="AA910" s="5"/>
      <c r="AB910" s="565"/>
      <c r="AC910" s="5"/>
      <c r="AM910" s="5" t="s">
        <v>3129</v>
      </c>
      <c r="AN910" s="5">
        <v>10938</v>
      </c>
      <c r="AO910" s="80"/>
    </row>
    <row r="911" spans="25:41" x14ac:dyDescent="0.25">
      <c r="Y911" s="5"/>
      <c r="Z911" s="5"/>
      <c r="AA911" s="5"/>
      <c r="AB911" s="565"/>
      <c r="AC911" s="5"/>
      <c r="AM911" s="5" t="s">
        <v>3130</v>
      </c>
      <c r="AN911" s="5">
        <v>461297</v>
      </c>
      <c r="AO911" s="80"/>
    </row>
    <row r="912" spans="25:41" x14ac:dyDescent="0.25">
      <c r="Y912" s="5"/>
      <c r="Z912" s="5"/>
      <c r="AA912" s="5"/>
      <c r="AB912" s="565"/>
      <c r="AC912" s="5"/>
      <c r="AM912" s="5" t="s">
        <v>3131</v>
      </c>
      <c r="AN912" s="5">
        <v>415406</v>
      </c>
      <c r="AO912" s="80"/>
    </row>
    <row r="913" spans="25:41" x14ac:dyDescent="0.25">
      <c r="Y913" s="5"/>
      <c r="Z913" s="5"/>
      <c r="AA913" s="5"/>
      <c r="AB913" s="565"/>
      <c r="AC913" s="5"/>
      <c r="AM913" s="5" t="s">
        <v>3132</v>
      </c>
      <c r="AN913" s="5">
        <v>461298</v>
      </c>
      <c r="AO913" s="80"/>
    </row>
    <row r="914" spans="25:41" x14ac:dyDescent="0.25">
      <c r="Y914" s="5"/>
      <c r="Z914" s="5"/>
      <c r="AA914" s="5"/>
      <c r="AB914" s="565"/>
      <c r="AC914" s="5"/>
      <c r="AM914" s="5" t="s">
        <v>3133</v>
      </c>
      <c r="AN914" s="5">
        <v>449074</v>
      </c>
      <c r="AO914" s="80"/>
    </row>
    <row r="915" spans="25:41" x14ac:dyDescent="0.25">
      <c r="Y915" s="5"/>
      <c r="Z915" s="5"/>
      <c r="AA915" s="5"/>
      <c r="AB915" s="565"/>
      <c r="AC915" s="5"/>
      <c r="AM915" s="5" t="s">
        <v>3134</v>
      </c>
      <c r="AN915" s="5">
        <v>461889</v>
      </c>
      <c r="AO915" s="80"/>
    </row>
    <row r="916" spans="25:41" x14ac:dyDescent="0.25">
      <c r="Y916" s="5"/>
      <c r="Z916" s="5"/>
      <c r="AA916" s="5"/>
      <c r="AB916" s="565"/>
      <c r="AC916" s="5"/>
      <c r="AM916" s="5" t="s">
        <v>3135</v>
      </c>
      <c r="AN916" s="5">
        <v>461299</v>
      </c>
      <c r="AO916" s="80"/>
    </row>
    <row r="917" spans="25:41" x14ac:dyDescent="0.25">
      <c r="Y917" s="5"/>
      <c r="Z917" s="5"/>
      <c r="AA917" s="5"/>
      <c r="AB917" s="565"/>
      <c r="AC917" s="5"/>
      <c r="AM917" s="5" t="s">
        <v>3136</v>
      </c>
      <c r="AN917" s="5">
        <v>461300</v>
      </c>
      <c r="AO917" s="80"/>
    </row>
    <row r="918" spans="25:41" x14ac:dyDescent="0.25">
      <c r="Y918" s="5"/>
      <c r="Z918" s="5"/>
      <c r="AB918" s="565"/>
      <c r="AC918" s="5"/>
      <c r="AM918" s="5" t="s">
        <v>3137</v>
      </c>
      <c r="AN918" s="5">
        <v>11962</v>
      </c>
      <c r="AO918" s="80"/>
    </row>
    <row r="919" spans="25:41" x14ac:dyDescent="0.25">
      <c r="Y919" s="5"/>
      <c r="AB919" s="565"/>
      <c r="AC919" s="5"/>
      <c r="AM919" s="5" t="s">
        <v>3138</v>
      </c>
      <c r="AN919" s="5">
        <v>26841</v>
      </c>
      <c r="AO919" s="80"/>
    </row>
    <row r="920" spans="25:41" x14ac:dyDescent="0.25">
      <c r="Y920" s="5"/>
      <c r="AB920" s="565"/>
      <c r="AC920" s="5"/>
      <c r="AM920" s="5" t="s">
        <v>3139</v>
      </c>
      <c r="AN920" s="5">
        <v>26887</v>
      </c>
      <c r="AO920" s="80"/>
    </row>
    <row r="921" spans="25:41" x14ac:dyDescent="0.25">
      <c r="Y921" s="5"/>
      <c r="AB921" s="565"/>
      <c r="AC921" s="5"/>
      <c r="AM921" s="5" t="s">
        <v>3140</v>
      </c>
      <c r="AN921" s="5">
        <v>12644</v>
      </c>
      <c r="AO921" s="80"/>
    </row>
    <row r="922" spans="25:41" x14ac:dyDescent="0.25">
      <c r="Y922" s="5"/>
      <c r="AB922" s="565"/>
      <c r="AC922" s="5"/>
      <c r="AM922" s="5" t="s">
        <v>3141</v>
      </c>
      <c r="AN922" s="5">
        <v>12645</v>
      </c>
      <c r="AO922" s="80"/>
    </row>
    <row r="923" spans="25:41" x14ac:dyDescent="0.25">
      <c r="Y923" s="5"/>
      <c r="AB923" s="565"/>
      <c r="AC923" s="5"/>
      <c r="AM923" s="5" t="s">
        <v>3142</v>
      </c>
      <c r="AN923" s="5">
        <v>10939</v>
      </c>
      <c r="AO923" s="80"/>
    </row>
    <row r="924" spans="25:41" x14ac:dyDescent="0.25">
      <c r="Y924" s="5"/>
      <c r="AB924" s="565"/>
      <c r="AC924" s="5"/>
      <c r="AM924" s="5" t="s">
        <v>3143</v>
      </c>
      <c r="AN924" s="5">
        <v>402784</v>
      </c>
      <c r="AO924" s="80"/>
    </row>
    <row r="925" spans="25:41" x14ac:dyDescent="0.25">
      <c r="Y925" s="5"/>
      <c r="AB925" s="565"/>
      <c r="AC925" s="5"/>
      <c r="AM925" s="5" t="s">
        <v>3144</v>
      </c>
      <c r="AN925" s="5">
        <v>461301</v>
      </c>
      <c r="AO925" s="80"/>
    </row>
    <row r="926" spans="25:41" x14ac:dyDescent="0.25">
      <c r="Y926" s="5"/>
      <c r="AB926" s="565"/>
      <c r="AC926" s="5"/>
      <c r="AM926" s="5" t="s">
        <v>3145</v>
      </c>
      <c r="AN926" s="5">
        <v>11457</v>
      </c>
      <c r="AO926" s="80"/>
    </row>
    <row r="927" spans="25:41" x14ac:dyDescent="0.25">
      <c r="Y927" s="5"/>
      <c r="AB927" s="565"/>
      <c r="AC927" s="5"/>
      <c r="AM927" s="5" t="s">
        <v>3146</v>
      </c>
      <c r="AN927" s="5">
        <v>26791</v>
      </c>
      <c r="AO927" s="80"/>
    </row>
    <row r="928" spans="25:41" x14ac:dyDescent="0.25">
      <c r="Y928" s="5"/>
      <c r="AB928" s="565"/>
      <c r="AC928" s="5"/>
      <c r="AM928" s="5" t="s">
        <v>3147</v>
      </c>
      <c r="AN928" s="5">
        <v>28275</v>
      </c>
      <c r="AO928" s="80"/>
    </row>
    <row r="929" spans="25:41" x14ac:dyDescent="0.25">
      <c r="Y929" s="5"/>
      <c r="AB929" s="565"/>
      <c r="AC929" s="5"/>
      <c r="AM929" s="5" t="s">
        <v>3148</v>
      </c>
      <c r="AN929" s="5">
        <v>27666</v>
      </c>
      <c r="AO929" s="80"/>
    </row>
    <row r="930" spans="25:41" x14ac:dyDescent="0.25">
      <c r="Y930" s="5"/>
      <c r="AB930" s="565"/>
      <c r="AC930" s="5"/>
      <c r="AM930" s="5" t="s">
        <v>3149</v>
      </c>
      <c r="AN930" s="5">
        <v>27669</v>
      </c>
      <c r="AO930" s="80"/>
    </row>
    <row r="931" spans="25:41" x14ac:dyDescent="0.25">
      <c r="Y931" s="5"/>
      <c r="AB931" s="565"/>
      <c r="AC931" s="5"/>
      <c r="AM931" s="5" t="s">
        <v>3150</v>
      </c>
      <c r="AN931" s="5">
        <v>11490</v>
      </c>
      <c r="AO931" s="80"/>
    </row>
    <row r="932" spans="25:41" x14ac:dyDescent="0.25">
      <c r="Y932" s="5"/>
      <c r="AB932" s="565"/>
      <c r="AC932" s="5"/>
      <c r="AM932" s="5" t="s">
        <v>3151</v>
      </c>
      <c r="AN932" s="5">
        <v>11492</v>
      </c>
      <c r="AO932" s="80"/>
    </row>
    <row r="933" spans="25:41" x14ac:dyDescent="0.25">
      <c r="Y933" s="5"/>
      <c r="AB933" s="565"/>
      <c r="AC933" s="5"/>
      <c r="AM933" s="5" t="s">
        <v>3152</v>
      </c>
      <c r="AN933" s="5">
        <v>461302</v>
      </c>
      <c r="AO933" s="80"/>
    </row>
    <row r="934" spans="25:41" x14ac:dyDescent="0.25">
      <c r="Y934" s="5"/>
      <c r="AB934" s="565"/>
      <c r="AC934" s="5"/>
      <c r="AM934" s="5" t="s">
        <v>3153</v>
      </c>
      <c r="AN934" s="5">
        <v>461303</v>
      </c>
      <c r="AO934" s="80"/>
    </row>
    <row r="935" spans="25:41" x14ac:dyDescent="0.25">
      <c r="Y935" s="5"/>
      <c r="AB935" s="565"/>
      <c r="AC935" s="5"/>
      <c r="AM935" s="5" t="s">
        <v>3154</v>
      </c>
      <c r="AN935" s="5">
        <v>461304</v>
      </c>
      <c r="AO935" s="80"/>
    </row>
    <row r="936" spans="25:41" x14ac:dyDescent="0.25">
      <c r="Y936" s="5"/>
      <c r="AB936" s="565"/>
      <c r="AC936" s="5"/>
      <c r="AM936" s="5" t="s">
        <v>3155</v>
      </c>
      <c r="AN936" s="5">
        <v>461305</v>
      </c>
      <c r="AO936" s="80"/>
    </row>
    <row r="937" spans="25:41" x14ac:dyDescent="0.25">
      <c r="Y937" s="5"/>
      <c r="AB937" s="565"/>
      <c r="AC937" s="5"/>
      <c r="AM937" s="5" t="s">
        <v>3156</v>
      </c>
      <c r="AN937" s="5">
        <v>461306</v>
      </c>
      <c r="AO937" s="80"/>
    </row>
    <row r="938" spans="25:41" x14ac:dyDescent="0.25">
      <c r="Y938" s="5"/>
      <c r="AB938" s="565"/>
      <c r="AC938" s="5"/>
      <c r="AM938" s="5" t="s">
        <v>3157</v>
      </c>
      <c r="AN938" s="5">
        <v>461307</v>
      </c>
      <c r="AO938" s="80"/>
    </row>
    <row r="939" spans="25:41" x14ac:dyDescent="0.25">
      <c r="Y939" s="5"/>
      <c r="AB939" s="565"/>
      <c r="AC939" s="5"/>
      <c r="AM939" s="5" t="s">
        <v>3158</v>
      </c>
      <c r="AN939" s="5">
        <v>461308</v>
      </c>
      <c r="AO939" s="80"/>
    </row>
    <row r="940" spans="25:41" x14ac:dyDescent="0.25">
      <c r="Y940" s="5"/>
      <c r="AB940" s="565"/>
      <c r="AC940" s="5"/>
      <c r="AM940" s="5" t="s">
        <v>3159</v>
      </c>
      <c r="AN940" s="5">
        <v>461309</v>
      </c>
      <c r="AO940" s="80"/>
    </row>
    <row r="941" spans="25:41" x14ac:dyDescent="0.25">
      <c r="Y941" s="5"/>
      <c r="AB941" s="565"/>
      <c r="AC941" s="5"/>
      <c r="AM941" s="5" t="s">
        <v>3160</v>
      </c>
      <c r="AN941" s="5">
        <v>461310</v>
      </c>
      <c r="AO941" s="80"/>
    </row>
    <row r="942" spans="25:41" x14ac:dyDescent="0.25">
      <c r="Y942" s="5"/>
      <c r="AB942" s="565"/>
      <c r="AC942" s="5"/>
      <c r="AM942" s="5" t="s">
        <v>3161</v>
      </c>
      <c r="AN942" s="5">
        <v>461311</v>
      </c>
      <c r="AO942" s="80"/>
    </row>
    <row r="943" spans="25:41" x14ac:dyDescent="0.25">
      <c r="Y943" s="5"/>
      <c r="AB943" s="565"/>
      <c r="AC943" s="5"/>
      <c r="AM943" s="5" t="s">
        <v>3162</v>
      </c>
      <c r="AN943" s="5">
        <v>461312</v>
      </c>
      <c r="AO943" s="80"/>
    </row>
    <row r="944" spans="25:41" x14ac:dyDescent="0.25">
      <c r="Y944" s="5"/>
      <c r="AB944" s="565"/>
      <c r="AC944" s="5"/>
      <c r="AM944" s="5" t="s">
        <v>3163</v>
      </c>
      <c r="AN944" s="5">
        <v>461313</v>
      </c>
      <c r="AO944" s="80"/>
    </row>
    <row r="945" spans="25:41" x14ac:dyDescent="0.25">
      <c r="Y945" s="5"/>
      <c r="AB945" s="565"/>
      <c r="AC945" s="5"/>
      <c r="AM945" s="5" t="s">
        <v>3164</v>
      </c>
      <c r="AN945" s="5">
        <v>461314</v>
      </c>
      <c r="AO945" s="80"/>
    </row>
    <row r="946" spans="25:41" x14ac:dyDescent="0.25">
      <c r="Y946" s="5"/>
      <c r="AB946" s="565"/>
      <c r="AC946" s="5"/>
      <c r="AM946" s="5" t="s">
        <v>3165</v>
      </c>
      <c r="AN946" s="5">
        <v>461315</v>
      </c>
      <c r="AO946" s="80"/>
    </row>
    <row r="947" spans="25:41" x14ac:dyDescent="0.25">
      <c r="Y947" s="5"/>
      <c r="AB947" s="565"/>
      <c r="AC947" s="5"/>
      <c r="AM947" s="5" t="s">
        <v>3166</v>
      </c>
      <c r="AN947" s="5">
        <v>461316</v>
      </c>
      <c r="AO947" s="80"/>
    </row>
    <row r="948" spans="25:41" x14ac:dyDescent="0.25">
      <c r="Y948" s="5"/>
      <c r="AB948" s="565"/>
      <c r="AC948" s="5"/>
      <c r="AM948" s="5" t="s">
        <v>3167</v>
      </c>
      <c r="AN948" s="5">
        <v>461317</v>
      </c>
      <c r="AO948" s="80"/>
    </row>
    <row r="949" spans="25:41" x14ac:dyDescent="0.25">
      <c r="Y949" s="5"/>
      <c r="AB949" s="565"/>
      <c r="AC949" s="5"/>
      <c r="AM949" s="5" t="s">
        <v>3168</v>
      </c>
      <c r="AN949" s="5">
        <v>461318</v>
      </c>
      <c r="AO949" s="80"/>
    </row>
    <row r="950" spans="25:41" x14ac:dyDescent="0.25">
      <c r="Y950" s="5"/>
      <c r="AB950" s="565"/>
      <c r="AC950" s="5"/>
      <c r="AM950" s="5" t="s">
        <v>3169</v>
      </c>
      <c r="AN950" s="5">
        <v>461319</v>
      </c>
      <c r="AO950" s="80"/>
    </row>
    <row r="951" spans="25:41" x14ac:dyDescent="0.25">
      <c r="Y951" s="5"/>
      <c r="AB951" s="565"/>
      <c r="AC951" s="5"/>
      <c r="AM951" s="5" t="s">
        <v>3170</v>
      </c>
      <c r="AN951" s="5">
        <v>461320</v>
      </c>
      <c r="AO951" s="80"/>
    </row>
    <row r="952" spans="25:41" x14ac:dyDescent="0.25">
      <c r="Y952" s="5"/>
      <c r="AB952" s="565"/>
      <c r="AC952" s="5"/>
      <c r="AM952" s="5" t="s">
        <v>3171</v>
      </c>
      <c r="AN952" s="5">
        <v>461321</v>
      </c>
      <c r="AO952" s="80"/>
    </row>
    <row r="953" spans="25:41" x14ac:dyDescent="0.25">
      <c r="Y953" s="5"/>
      <c r="AB953" s="565"/>
      <c r="AC953" s="5"/>
      <c r="AM953" s="5" t="s">
        <v>3172</v>
      </c>
      <c r="AN953" s="5">
        <v>461322</v>
      </c>
      <c r="AO953" s="80"/>
    </row>
    <row r="954" spans="25:41" x14ac:dyDescent="0.25">
      <c r="Y954" s="5"/>
      <c r="AB954" s="565"/>
      <c r="AC954" s="5"/>
      <c r="AM954" s="5" t="s">
        <v>3173</v>
      </c>
      <c r="AN954" s="5">
        <v>461323</v>
      </c>
      <c r="AO954" s="80"/>
    </row>
    <row r="955" spans="25:41" x14ac:dyDescent="0.25">
      <c r="Y955" s="5"/>
      <c r="AB955" s="565"/>
      <c r="AC955" s="5"/>
      <c r="AM955" s="5" t="s">
        <v>3174</v>
      </c>
      <c r="AN955" s="5">
        <v>461324</v>
      </c>
      <c r="AO955" s="80"/>
    </row>
    <row r="956" spans="25:41" x14ac:dyDescent="0.25">
      <c r="Y956" s="5"/>
      <c r="AB956" s="565"/>
      <c r="AC956" s="5"/>
      <c r="AM956" s="5" t="s">
        <v>3175</v>
      </c>
      <c r="AN956" s="5">
        <v>461325</v>
      </c>
      <c r="AO956" s="80"/>
    </row>
    <row r="957" spans="25:41" x14ac:dyDescent="0.25">
      <c r="Y957" s="5"/>
      <c r="AB957" s="565"/>
      <c r="AC957" s="5"/>
      <c r="AM957" s="5" t="s">
        <v>3176</v>
      </c>
      <c r="AN957" s="5">
        <v>461326</v>
      </c>
      <c r="AO957" s="80"/>
    </row>
    <row r="958" spans="25:41" x14ac:dyDescent="0.25">
      <c r="Y958" s="5"/>
      <c r="AB958" s="565"/>
      <c r="AC958" s="5"/>
      <c r="AM958" s="5" t="s">
        <v>3177</v>
      </c>
      <c r="AN958" s="5">
        <v>461327</v>
      </c>
      <c r="AO958" s="80"/>
    </row>
    <row r="959" spans="25:41" x14ac:dyDescent="0.25">
      <c r="Y959" s="5"/>
      <c r="AB959" s="565"/>
      <c r="AC959" s="5"/>
      <c r="AM959" s="5" t="s">
        <v>3178</v>
      </c>
      <c r="AN959" s="5">
        <v>461328</v>
      </c>
      <c r="AO959" s="80"/>
    </row>
    <row r="960" spans="25:41" x14ac:dyDescent="0.25">
      <c r="Y960" s="5"/>
      <c r="AB960" s="565"/>
      <c r="AC960" s="5"/>
      <c r="AM960" s="5" t="s">
        <v>3179</v>
      </c>
      <c r="AN960" s="5">
        <v>461329</v>
      </c>
      <c r="AO960" s="80"/>
    </row>
    <row r="961" spans="25:41" x14ac:dyDescent="0.25">
      <c r="Y961" s="5"/>
      <c r="AB961" s="565"/>
      <c r="AC961" s="5"/>
      <c r="AM961" s="5" t="s">
        <v>3180</v>
      </c>
      <c r="AN961" s="5">
        <v>449801</v>
      </c>
      <c r="AO961" s="80"/>
    </row>
    <row r="962" spans="25:41" x14ac:dyDescent="0.25">
      <c r="Y962" s="5"/>
      <c r="AB962" s="565"/>
      <c r="AC962" s="5"/>
      <c r="AM962" s="5" t="s">
        <v>3181</v>
      </c>
      <c r="AN962" s="5">
        <v>11675</v>
      </c>
      <c r="AO962" s="80"/>
    </row>
    <row r="963" spans="25:41" x14ac:dyDescent="0.25">
      <c r="Y963" s="5"/>
      <c r="AB963" s="565"/>
      <c r="AC963" s="5"/>
      <c r="AM963" s="5" t="s">
        <v>3182</v>
      </c>
      <c r="AN963" s="5">
        <v>11202</v>
      </c>
      <c r="AO963" s="80"/>
    </row>
    <row r="964" spans="25:41" x14ac:dyDescent="0.25">
      <c r="Y964" s="5"/>
      <c r="AB964" s="565"/>
      <c r="AC964" s="5"/>
      <c r="AM964" s="5" t="s">
        <v>3183</v>
      </c>
      <c r="AN964" s="5">
        <v>10882</v>
      </c>
      <c r="AO964" s="80"/>
    </row>
    <row r="965" spans="25:41" x14ac:dyDescent="0.25">
      <c r="Y965" s="5"/>
      <c r="AB965" s="565"/>
      <c r="AC965" s="5"/>
      <c r="AM965" s="5" t="s">
        <v>3184</v>
      </c>
      <c r="AN965" s="5">
        <v>402791</v>
      </c>
      <c r="AO965" s="80"/>
    </row>
    <row r="966" spans="25:41" x14ac:dyDescent="0.25">
      <c r="Y966" s="5"/>
      <c r="AB966" s="565"/>
      <c r="AC966" s="5"/>
      <c r="AM966" s="5" t="s">
        <v>3185</v>
      </c>
      <c r="AN966" s="5">
        <v>27674</v>
      </c>
      <c r="AO966" s="80"/>
    </row>
    <row r="967" spans="25:41" x14ac:dyDescent="0.25">
      <c r="Y967" s="5"/>
      <c r="AB967" s="565"/>
      <c r="AC967" s="5"/>
      <c r="AM967" s="5" t="s">
        <v>3186</v>
      </c>
      <c r="AN967" s="5">
        <v>27851</v>
      </c>
      <c r="AO967" s="80"/>
    </row>
    <row r="968" spans="25:41" x14ac:dyDescent="0.25">
      <c r="Y968" s="5"/>
      <c r="AB968" s="565"/>
      <c r="AC968" s="5"/>
      <c r="AM968" s="5" t="s">
        <v>3187</v>
      </c>
      <c r="AN968" s="5">
        <v>27543</v>
      </c>
      <c r="AO968" s="80"/>
    </row>
    <row r="969" spans="25:41" x14ac:dyDescent="0.25">
      <c r="Y969" s="5"/>
      <c r="AB969" s="565"/>
      <c r="AC969" s="5"/>
      <c r="AM969" s="5" t="s">
        <v>3188</v>
      </c>
      <c r="AN969" s="5">
        <v>402902</v>
      </c>
      <c r="AO969" s="80"/>
    </row>
    <row r="970" spans="25:41" x14ac:dyDescent="0.25">
      <c r="Y970" s="5"/>
      <c r="AB970" s="565"/>
      <c r="AC970" s="5"/>
      <c r="AM970" s="5" t="s">
        <v>3189</v>
      </c>
      <c r="AN970" s="5">
        <v>402816</v>
      </c>
      <c r="AO970" s="80"/>
    </row>
    <row r="971" spans="25:41" x14ac:dyDescent="0.25">
      <c r="Y971" s="5"/>
      <c r="AB971" s="565"/>
      <c r="AC971" s="5"/>
      <c r="AM971" s="5" t="s">
        <v>3190</v>
      </c>
      <c r="AN971" s="5">
        <v>12018</v>
      </c>
      <c r="AO971" s="80"/>
    </row>
    <row r="972" spans="25:41" x14ac:dyDescent="0.25">
      <c r="Y972" s="5"/>
      <c r="AB972" s="565"/>
      <c r="AC972" s="5"/>
      <c r="AM972" s="5" t="s">
        <v>3191</v>
      </c>
      <c r="AN972" s="5">
        <v>415394</v>
      </c>
      <c r="AO972" s="80"/>
    </row>
    <row r="973" spans="25:41" x14ac:dyDescent="0.25">
      <c r="Y973" s="5"/>
      <c r="AB973" s="565"/>
      <c r="AC973" s="5"/>
      <c r="AM973" s="5" t="s">
        <v>3192</v>
      </c>
      <c r="AN973" s="5">
        <v>461330</v>
      </c>
      <c r="AO973" s="80"/>
    </row>
    <row r="974" spans="25:41" x14ac:dyDescent="0.25">
      <c r="Y974" s="5"/>
      <c r="AB974" s="565"/>
      <c r="AC974" s="5"/>
      <c r="AM974" s="5" t="s">
        <v>3193</v>
      </c>
      <c r="AN974" s="5">
        <v>461332</v>
      </c>
      <c r="AO974" s="80"/>
    </row>
    <row r="975" spans="25:41" x14ac:dyDescent="0.25">
      <c r="Y975" s="5"/>
      <c r="AB975" s="565"/>
      <c r="AC975" s="5"/>
      <c r="AM975" s="5" t="s">
        <v>3194</v>
      </c>
      <c r="AN975" s="5">
        <v>455510</v>
      </c>
      <c r="AO975" s="80"/>
    </row>
    <row r="976" spans="25:41" x14ac:dyDescent="0.25">
      <c r="Y976" s="5"/>
      <c r="AB976" s="565"/>
      <c r="AC976" s="5"/>
      <c r="AM976" s="5" t="s">
        <v>3195</v>
      </c>
      <c r="AN976" s="5">
        <v>10181</v>
      </c>
      <c r="AO976" s="80"/>
    </row>
    <row r="977" spans="25:41" x14ac:dyDescent="0.25">
      <c r="Y977" s="5"/>
      <c r="AB977" s="565"/>
      <c r="AC977" s="5"/>
      <c r="AM977" s="5" t="s">
        <v>3196</v>
      </c>
      <c r="AN977" s="5">
        <v>461331</v>
      </c>
      <c r="AO977" s="80"/>
    </row>
    <row r="978" spans="25:41" x14ac:dyDescent="0.25">
      <c r="Y978" s="5"/>
      <c r="AB978" s="565"/>
      <c r="AC978" s="5"/>
      <c r="AM978" s="5" t="s">
        <v>3197</v>
      </c>
      <c r="AN978" s="5">
        <v>461333</v>
      </c>
      <c r="AO978" s="80"/>
    </row>
    <row r="979" spans="25:41" x14ac:dyDescent="0.25">
      <c r="Y979" s="5"/>
      <c r="AB979" s="565"/>
      <c r="AC979" s="5"/>
      <c r="AM979" s="5" t="s">
        <v>3198</v>
      </c>
      <c r="AN979" s="5">
        <v>461334</v>
      </c>
      <c r="AO979" s="80"/>
    </row>
    <row r="980" spans="25:41" x14ac:dyDescent="0.25">
      <c r="Y980" s="5"/>
      <c r="AB980" s="565"/>
      <c r="AC980" s="5"/>
      <c r="AM980" s="5" t="s">
        <v>3199</v>
      </c>
      <c r="AN980" s="5">
        <v>461335</v>
      </c>
      <c r="AO980" s="80"/>
    </row>
    <row r="981" spans="25:41" x14ac:dyDescent="0.25">
      <c r="Y981" s="5"/>
      <c r="AB981" s="565"/>
      <c r="AC981" s="5"/>
      <c r="AM981" s="5" t="s">
        <v>3200</v>
      </c>
      <c r="AN981" s="5">
        <v>461336</v>
      </c>
      <c r="AO981" s="80"/>
    </row>
    <row r="982" spans="25:41" x14ac:dyDescent="0.25">
      <c r="Y982" s="5"/>
      <c r="AB982" s="565"/>
      <c r="AC982" s="5"/>
      <c r="AM982" s="5" t="s">
        <v>3201</v>
      </c>
      <c r="AN982" s="5">
        <v>461337</v>
      </c>
      <c r="AO982" s="80"/>
    </row>
    <row r="983" spans="25:41" x14ac:dyDescent="0.25">
      <c r="Y983" s="5"/>
      <c r="AB983" s="565"/>
      <c r="AC983" s="5"/>
      <c r="AM983" s="5" t="s">
        <v>3202</v>
      </c>
      <c r="AN983" s="5">
        <v>10942</v>
      </c>
      <c r="AO983" s="80"/>
    </row>
    <row r="984" spans="25:41" x14ac:dyDescent="0.25">
      <c r="Y984" s="5"/>
      <c r="AB984" s="565"/>
      <c r="AC984" s="5"/>
      <c r="AM984" s="5" t="s">
        <v>3203</v>
      </c>
      <c r="AN984" s="5">
        <v>10944</v>
      </c>
      <c r="AO984" s="80"/>
    </row>
    <row r="985" spans="25:41" x14ac:dyDescent="0.25">
      <c r="Y985" s="5"/>
      <c r="AB985" s="565"/>
      <c r="AC985" s="5"/>
      <c r="AM985" s="5" t="s">
        <v>3204</v>
      </c>
      <c r="AN985" s="5">
        <v>10946</v>
      </c>
      <c r="AO985" s="80"/>
    </row>
    <row r="986" spans="25:41" x14ac:dyDescent="0.25">
      <c r="Y986" s="5"/>
      <c r="AB986" s="565"/>
      <c r="AC986" s="5"/>
      <c r="AM986" s="5" t="s">
        <v>3205</v>
      </c>
      <c r="AN986" s="5">
        <v>27677</v>
      </c>
      <c r="AO986" s="80"/>
    </row>
    <row r="987" spans="25:41" x14ac:dyDescent="0.25">
      <c r="Y987" s="5"/>
      <c r="AB987" s="565"/>
      <c r="AC987" s="5"/>
      <c r="AM987" s="5" t="s">
        <v>3206</v>
      </c>
      <c r="AN987" s="5">
        <v>10949</v>
      </c>
      <c r="AO987" s="80"/>
    </row>
    <row r="988" spans="25:41" x14ac:dyDescent="0.25">
      <c r="Y988" s="5"/>
      <c r="AB988" s="565"/>
      <c r="AC988" s="5"/>
      <c r="AM988" s="5" t="s">
        <v>3207</v>
      </c>
      <c r="AN988" s="5">
        <v>10950</v>
      </c>
      <c r="AO988" s="80"/>
    </row>
    <row r="989" spans="25:41" x14ac:dyDescent="0.25">
      <c r="Y989" s="5"/>
      <c r="AB989" s="565"/>
      <c r="AC989" s="5"/>
      <c r="AM989" s="5" t="s">
        <v>3208</v>
      </c>
      <c r="AN989" s="5">
        <v>10948</v>
      </c>
      <c r="AO989" s="80"/>
    </row>
    <row r="990" spans="25:41" x14ac:dyDescent="0.25">
      <c r="Y990" s="5"/>
      <c r="AB990" s="565"/>
      <c r="AC990" s="5"/>
      <c r="AM990" s="5" t="s">
        <v>3209</v>
      </c>
      <c r="AN990" s="5">
        <v>10951</v>
      </c>
      <c r="AO990" s="80"/>
    </row>
    <row r="991" spans="25:41" x14ac:dyDescent="0.25">
      <c r="Y991" s="5"/>
      <c r="AB991" s="565"/>
      <c r="AC991" s="5"/>
      <c r="AM991" s="5" t="s">
        <v>3210</v>
      </c>
      <c r="AN991" s="5">
        <v>478303</v>
      </c>
      <c r="AO991" s="80"/>
    </row>
    <row r="992" spans="25:41" x14ac:dyDescent="0.25">
      <c r="Y992" s="5"/>
      <c r="AB992" s="565"/>
      <c r="AC992" s="5"/>
      <c r="AM992" s="5" t="s">
        <v>3211</v>
      </c>
      <c r="AN992" s="5">
        <v>11295</v>
      </c>
      <c r="AO992" s="80"/>
    </row>
    <row r="993" spans="25:41" x14ac:dyDescent="0.25">
      <c r="Y993" s="5"/>
      <c r="AB993" s="565"/>
      <c r="AC993" s="5"/>
      <c r="AM993" s="5" t="s">
        <v>3212</v>
      </c>
      <c r="AN993" s="5">
        <v>11205</v>
      </c>
      <c r="AO993" s="80"/>
    </row>
    <row r="994" spans="25:41" x14ac:dyDescent="0.25">
      <c r="Y994" s="5"/>
      <c r="AB994" s="565"/>
      <c r="AC994" s="5"/>
      <c r="AM994" s="5" t="s">
        <v>3213</v>
      </c>
      <c r="AN994" s="5">
        <v>11206</v>
      </c>
      <c r="AO994" s="80"/>
    </row>
    <row r="995" spans="25:41" x14ac:dyDescent="0.25">
      <c r="Y995" s="5"/>
      <c r="AB995" s="565"/>
      <c r="AC995" s="5"/>
      <c r="AM995" s="5" t="s">
        <v>3214</v>
      </c>
      <c r="AN995" s="5">
        <v>11207</v>
      </c>
      <c r="AO995" s="80"/>
    </row>
    <row r="996" spans="25:41" x14ac:dyDescent="0.25">
      <c r="Y996" s="5"/>
      <c r="AB996" s="565"/>
      <c r="AC996" s="5"/>
      <c r="AM996" s="5" t="s">
        <v>3215</v>
      </c>
      <c r="AN996" s="5">
        <v>11208</v>
      </c>
      <c r="AO996" s="80"/>
    </row>
    <row r="997" spans="25:41" x14ac:dyDescent="0.25">
      <c r="Y997" s="5"/>
      <c r="AB997" s="565"/>
      <c r="AC997" s="5"/>
      <c r="AM997" s="5" t="s">
        <v>3216</v>
      </c>
      <c r="AN997" s="5">
        <v>415387</v>
      </c>
      <c r="AO997" s="80"/>
    </row>
    <row r="998" spans="25:41" x14ac:dyDescent="0.25">
      <c r="Y998" s="5"/>
      <c r="AB998" s="565"/>
      <c r="AC998" s="5"/>
      <c r="AM998" s="5" t="s">
        <v>3217</v>
      </c>
      <c r="AN998" s="5">
        <v>12972</v>
      </c>
      <c r="AO998" s="80"/>
    </row>
    <row r="999" spans="25:41" x14ac:dyDescent="0.25">
      <c r="Y999" s="5"/>
      <c r="AB999" s="565"/>
      <c r="AC999" s="5"/>
      <c r="AM999" s="5" t="s">
        <v>3218</v>
      </c>
      <c r="AN999" s="5">
        <v>461890</v>
      </c>
      <c r="AO999" s="80"/>
    </row>
    <row r="1000" spans="25:41" x14ac:dyDescent="0.25">
      <c r="Y1000" s="5"/>
      <c r="AB1000" s="565"/>
      <c r="AC1000" s="5"/>
      <c r="AM1000" s="5" t="s">
        <v>3219</v>
      </c>
      <c r="AN1000" s="5">
        <v>461338</v>
      </c>
      <c r="AO1000" s="80"/>
    </row>
    <row r="1001" spans="25:41" x14ac:dyDescent="0.25">
      <c r="Y1001" s="5"/>
      <c r="AB1001" s="565"/>
      <c r="AC1001" s="5"/>
      <c r="AM1001" s="5" t="s">
        <v>3220</v>
      </c>
      <c r="AN1001" s="5">
        <v>461339</v>
      </c>
      <c r="AO1001" s="80"/>
    </row>
    <row r="1002" spans="25:41" x14ac:dyDescent="0.25">
      <c r="Y1002" s="5"/>
      <c r="AB1002" s="565"/>
      <c r="AC1002" s="5"/>
      <c r="AM1002" s="5" t="s">
        <v>3221</v>
      </c>
      <c r="AN1002" s="5">
        <v>461340</v>
      </c>
      <c r="AO1002" s="80"/>
    </row>
    <row r="1003" spans="25:41" x14ac:dyDescent="0.25">
      <c r="Y1003" s="5"/>
      <c r="AB1003" s="565"/>
      <c r="AC1003" s="5"/>
      <c r="AM1003" s="5" t="s">
        <v>3222</v>
      </c>
      <c r="AN1003" s="5">
        <v>11522</v>
      </c>
      <c r="AO1003" s="80"/>
    </row>
    <row r="1004" spans="25:41" x14ac:dyDescent="0.25">
      <c r="Y1004" s="5"/>
      <c r="AB1004" s="565"/>
      <c r="AC1004" s="5"/>
      <c r="AM1004" s="5" t="s">
        <v>3223</v>
      </c>
      <c r="AN1004" s="5">
        <v>11524</v>
      </c>
      <c r="AO1004" s="80"/>
    </row>
    <row r="1005" spans="25:41" x14ac:dyDescent="0.25">
      <c r="Y1005" s="5"/>
      <c r="AB1005" s="565"/>
      <c r="AC1005" s="5"/>
      <c r="AM1005" s="5" t="s">
        <v>3224</v>
      </c>
      <c r="AN1005" s="5">
        <v>415348</v>
      </c>
      <c r="AO1005" s="80"/>
    </row>
    <row r="1006" spans="25:41" x14ac:dyDescent="0.25">
      <c r="Y1006" s="5"/>
      <c r="AB1006" s="565"/>
      <c r="AC1006" s="5"/>
      <c r="AM1006" s="5" t="s">
        <v>3225</v>
      </c>
      <c r="AN1006" s="5">
        <v>27680</v>
      </c>
      <c r="AO1006" s="80"/>
    </row>
    <row r="1007" spans="25:41" x14ac:dyDescent="0.25">
      <c r="Y1007" s="5"/>
      <c r="AB1007" s="565"/>
      <c r="AC1007" s="5"/>
      <c r="AM1007" s="5" t="s">
        <v>3226</v>
      </c>
      <c r="AN1007" s="5">
        <v>11525</v>
      </c>
      <c r="AO1007" s="80"/>
    </row>
    <row r="1008" spans="25:41" x14ac:dyDescent="0.25">
      <c r="Y1008" s="5"/>
      <c r="AB1008" s="565"/>
      <c r="AC1008" s="5"/>
      <c r="AM1008" s="5" t="s">
        <v>3227</v>
      </c>
      <c r="AN1008" s="5">
        <v>11527</v>
      </c>
      <c r="AO1008" s="80"/>
    </row>
    <row r="1009" spans="25:41" x14ac:dyDescent="0.25">
      <c r="Y1009" s="5"/>
      <c r="AB1009" s="565"/>
      <c r="AC1009" s="5"/>
      <c r="AM1009" s="5" t="s">
        <v>3228</v>
      </c>
      <c r="AN1009" s="5">
        <v>461341</v>
      </c>
      <c r="AO1009" s="80"/>
    </row>
    <row r="1010" spans="25:41" x14ac:dyDescent="0.25">
      <c r="Y1010" s="5"/>
      <c r="AB1010" s="565"/>
      <c r="AC1010" s="5"/>
      <c r="AM1010" s="5" t="s">
        <v>3229</v>
      </c>
      <c r="AN1010" s="5">
        <v>402878</v>
      </c>
      <c r="AO1010" s="80"/>
    </row>
    <row r="1011" spans="25:41" x14ac:dyDescent="0.25">
      <c r="Y1011" s="5"/>
      <c r="AB1011" s="565"/>
      <c r="AC1011" s="5"/>
      <c r="AM1011" s="5" t="s">
        <v>3230</v>
      </c>
      <c r="AN1011" s="5">
        <v>402879</v>
      </c>
      <c r="AO1011" s="80"/>
    </row>
    <row r="1012" spans="25:41" x14ac:dyDescent="0.25">
      <c r="Y1012" s="5"/>
      <c r="AB1012" s="565"/>
      <c r="AC1012" s="5"/>
      <c r="AM1012" s="5" t="s">
        <v>3231</v>
      </c>
      <c r="AN1012" s="5">
        <v>402880</v>
      </c>
      <c r="AO1012" s="80"/>
    </row>
    <row r="1013" spans="25:41" x14ac:dyDescent="0.25">
      <c r="Y1013" s="5"/>
      <c r="AB1013" s="565"/>
      <c r="AC1013" s="5"/>
      <c r="AM1013" s="5" t="s">
        <v>3232</v>
      </c>
      <c r="AN1013" s="5">
        <v>11029</v>
      </c>
      <c r="AO1013" s="80"/>
    </row>
    <row r="1014" spans="25:41" x14ac:dyDescent="0.25">
      <c r="Y1014" s="5"/>
      <c r="AB1014" s="565"/>
      <c r="AC1014" s="5"/>
      <c r="AM1014" s="5" t="s">
        <v>3233</v>
      </c>
      <c r="AN1014" s="5">
        <v>11458</v>
      </c>
      <c r="AO1014" s="80"/>
    </row>
    <row r="1015" spans="25:41" x14ac:dyDescent="0.25">
      <c r="Y1015" s="5"/>
      <c r="AB1015" s="565"/>
      <c r="AC1015" s="5"/>
      <c r="AM1015" s="5" t="s">
        <v>3234</v>
      </c>
      <c r="AN1015" s="5">
        <v>461342</v>
      </c>
      <c r="AO1015" s="80"/>
    </row>
    <row r="1016" spans="25:41" x14ac:dyDescent="0.25">
      <c r="Y1016" s="5"/>
      <c r="AC1016" s="5"/>
      <c r="AM1016" s="5" t="s">
        <v>3235</v>
      </c>
      <c r="AN1016" s="5">
        <v>10809</v>
      </c>
      <c r="AO1016" s="80"/>
    </row>
    <row r="1017" spans="25:41" x14ac:dyDescent="0.25">
      <c r="AC1017" s="5"/>
      <c r="AM1017" s="5" t="s">
        <v>3236</v>
      </c>
      <c r="AN1017" s="5">
        <v>402951</v>
      </c>
      <c r="AO1017" s="80"/>
    </row>
    <row r="1018" spans="25:41" x14ac:dyDescent="0.25">
      <c r="AC1018" s="5"/>
      <c r="AM1018" s="5" t="s">
        <v>3237</v>
      </c>
      <c r="AN1018" s="5">
        <v>402952</v>
      </c>
      <c r="AO1018" s="80"/>
    </row>
    <row r="1019" spans="25:41" x14ac:dyDescent="0.25">
      <c r="AM1019" s="5" t="s">
        <v>3238</v>
      </c>
      <c r="AN1019" s="5">
        <v>10182</v>
      </c>
      <c r="AO1019" s="80"/>
    </row>
    <row r="1020" spans="25:41" x14ac:dyDescent="0.25">
      <c r="AM1020" s="5" t="s">
        <v>3239</v>
      </c>
      <c r="AN1020" s="5">
        <v>402953</v>
      </c>
      <c r="AO1020" s="80"/>
    </row>
    <row r="1021" spans="25:41" x14ac:dyDescent="0.25">
      <c r="AM1021" s="5" t="s">
        <v>3240</v>
      </c>
      <c r="AN1021" s="5">
        <v>11210</v>
      </c>
      <c r="AO1021" s="80"/>
    </row>
    <row r="1022" spans="25:41" x14ac:dyDescent="0.25">
      <c r="AM1022" s="5" t="s">
        <v>3241</v>
      </c>
      <c r="AN1022" s="5">
        <v>27683</v>
      </c>
      <c r="AO1022" s="80"/>
    </row>
    <row r="1023" spans="25:41" x14ac:dyDescent="0.25">
      <c r="AM1023" s="5" t="s">
        <v>3242</v>
      </c>
      <c r="AN1023" s="5">
        <v>12490</v>
      </c>
      <c r="AO1023" s="80"/>
    </row>
    <row r="1024" spans="25:41" x14ac:dyDescent="0.25">
      <c r="AM1024" s="5" t="s">
        <v>3243</v>
      </c>
      <c r="AN1024" s="5">
        <v>12492</v>
      </c>
      <c r="AO1024" s="80"/>
    </row>
    <row r="1025" spans="39:41" x14ac:dyDescent="0.25">
      <c r="AM1025" s="5" t="s">
        <v>3244</v>
      </c>
      <c r="AN1025" s="5">
        <v>12491</v>
      </c>
      <c r="AO1025" s="80"/>
    </row>
    <row r="1026" spans="39:41" x14ac:dyDescent="0.25">
      <c r="AM1026" s="5" t="s">
        <v>3245</v>
      </c>
      <c r="AN1026" s="5">
        <v>12646</v>
      </c>
      <c r="AO1026" s="80"/>
    </row>
    <row r="1027" spans="39:41" x14ac:dyDescent="0.25">
      <c r="AM1027" s="5" t="s">
        <v>3246</v>
      </c>
      <c r="AN1027" s="5">
        <v>12647</v>
      </c>
      <c r="AO1027" s="80"/>
    </row>
    <row r="1028" spans="39:41" x14ac:dyDescent="0.25">
      <c r="AM1028" s="5" t="s">
        <v>3247</v>
      </c>
      <c r="AN1028" s="5">
        <v>12648</v>
      </c>
      <c r="AO1028" s="80"/>
    </row>
    <row r="1029" spans="39:41" x14ac:dyDescent="0.25">
      <c r="AM1029" s="5" t="s">
        <v>3248</v>
      </c>
      <c r="AN1029" s="5">
        <v>12649</v>
      </c>
      <c r="AO1029" s="80"/>
    </row>
    <row r="1030" spans="39:41" x14ac:dyDescent="0.25">
      <c r="AM1030" s="5" t="s">
        <v>3249</v>
      </c>
      <c r="AN1030" s="5">
        <v>12651</v>
      </c>
      <c r="AO1030" s="80"/>
    </row>
    <row r="1031" spans="39:41" x14ac:dyDescent="0.25">
      <c r="AM1031" s="5" t="s">
        <v>3250</v>
      </c>
      <c r="AN1031" s="5">
        <v>12653</v>
      </c>
      <c r="AO1031" s="80"/>
    </row>
    <row r="1032" spans="39:41" x14ac:dyDescent="0.25">
      <c r="AM1032" s="5" t="s">
        <v>3251</v>
      </c>
      <c r="AN1032" s="5">
        <v>12652</v>
      </c>
      <c r="AO1032" s="80"/>
    </row>
    <row r="1033" spans="39:41" x14ac:dyDescent="0.25">
      <c r="AM1033" s="5" t="s">
        <v>3252</v>
      </c>
      <c r="AN1033" s="5">
        <v>12654</v>
      </c>
      <c r="AO1033" s="80"/>
    </row>
    <row r="1034" spans="39:41" x14ac:dyDescent="0.25">
      <c r="AM1034" s="5" t="s">
        <v>3253</v>
      </c>
      <c r="AN1034" s="5">
        <v>415268</v>
      </c>
      <c r="AO1034" s="80"/>
    </row>
    <row r="1035" spans="39:41" x14ac:dyDescent="0.25">
      <c r="AM1035" s="5" t="s">
        <v>3254</v>
      </c>
      <c r="AN1035" s="5">
        <v>461343</v>
      </c>
      <c r="AO1035" s="80"/>
    </row>
    <row r="1036" spans="39:41" x14ac:dyDescent="0.25">
      <c r="AM1036" s="5" t="s">
        <v>3255</v>
      </c>
      <c r="AN1036" s="5">
        <v>461344</v>
      </c>
      <c r="AO1036" s="80"/>
    </row>
    <row r="1037" spans="39:41" x14ac:dyDescent="0.25">
      <c r="AM1037" s="5" t="s">
        <v>3256</v>
      </c>
      <c r="AN1037" s="5">
        <v>461345</v>
      </c>
      <c r="AO1037" s="80"/>
    </row>
    <row r="1038" spans="39:41" x14ac:dyDescent="0.25">
      <c r="AM1038" s="5" t="s">
        <v>3257</v>
      </c>
      <c r="AN1038" s="5">
        <v>12980</v>
      </c>
      <c r="AO1038" s="80"/>
    </row>
    <row r="1039" spans="39:41" x14ac:dyDescent="0.25">
      <c r="AM1039" s="5" t="s">
        <v>3258</v>
      </c>
      <c r="AN1039" s="5">
        <v>12981</v>
      </c>
      <c r="AO1039" s="80"/>
    </row>
    <row r="1040" spans="39:41" x14ac:dyDescent="0.25">
      <c r="AM1040" s="5" t="s">
        <v>3259</v>
      </c>
      <c r="AN1040" s="5">
        <v>461346</v>
      </c>
      <c r="AO1040" s="80"/>
    </row>
    <row r="1041" spans="39:41" x14ac:dyDescent="0.25">
      <c r="AM1041" s="5" t="s">
        <v>3260</v>
      </c>
      <c r="AN1041" s="5">
        <v>461347</v>
      </c>
      <c r="AO1041" s="80"/>
    </row>
    <row r="1042" spans="39:41" x14ac:dyDescent="0.25">
      <c r="AM1042" s="5" t="s">
        <v>3261</v>
      </c>
      <c r="AN1042" s="5">
        <v>461348</v>
      </c>
      <c r="AO1042" s="80"/>
    </row>
    <row r="1043" spans="39:41" x14ac:dyDescent="0.25">
      <c r="AM1043" s="5" t="s">
        <v>3262</v>
      </c>
      <c r="AN1043" s="5">
        <v>461349</v>
      </c>
      <c r="AO1043" s="80"/>
    </row>
    <row r="1044" spans="39:41" x14ac:dyDescent="0.25">
      <c r="AM1044" s="5" t="s">
        <v>3263</v>
      </c>
      <c r="AN1044" s="5">
        <v>461350</v>
      </c>
      <c r="AO1044" s="80"/>
    </row>
    <row r="1045" spans="39:41" x14ac:dyDescent="0.25">
      <c r="AM1045" s="5" t="s">
        <v>3264</v>
      </c>
      <c r="AN1045" s="5">
        <v>461352</v>
      </c>
      <c r="AO1045" s="80"/>
    </row>
    <row r="1046" spans="39:41" x14ac:dyDescent="0.25">
      <c r="AM1046" s="5" t="s">
        <v>3265</v>
      </c>
      <c r="AN1046" s="5">
        <v>461353</v>
      </c>
      <c r="AO1046" s="80"/>
    </row>
    <row r="1047" spans="39:41" x14ac:dyDescent="0.25">
      <c r="AM1047" s="5" t="s">
        <v>3266</v>
      </c>
      <c r="AN1047" s="5">
        <v>461351</v>
      </c>
      <c r="AO1047" s="80"/>
    </row>
    <row r="1048" spans="39:41" x14ac:dyDescent="0.25">
      <c r="AM1048" s="5" t="s">
        <v>3267</v>
      </c>
      <c r="AN1048" s="5">
        <v>461354</v>
      </c>
      <c r="AO1048" s="80"/>
    </row>
    <row r="1049" spans="39:41" x14ac:dyDescent="0.25">
      <c r="AM1049" s="5" t="s">
        <v>3268</v>
      </c>
      <c r="AN1049" s="5">
        <v>461355</v>
      </c>
      <c r="AO1049" s="80"/>
    </row>
    <row r="1050" spans="39:41" x14ac:dyDescent="0.25">
      <c r="AM1050" s="5" t="s">
        <v>3269</v>
      </c>
      <c r="AN1050" s="5">
        <v>26784</v>
      </c>
      <c r="AO1050" s="80"/>
    </row>
    <row r="1051" spans="39:41" x14ac:dyDescent="0.25">
      <c r="AM1051" s="5" t="s">
        <v>3270</v>
      </c>
      <c r="AN1051" s="5">
        <v>461356</v>
      </c>
      <c r="AO1051" s="80"/>
    </row>
    <row r="1052" spans="39:41" x14ac:dyDescent="0.25">
      <c r="AM1052" s="5" t="s">
        <v>3271</v>
      </c>
      <c r="AN1052" s="5">
        <v>461357</v>
      </c>
      <c r="AO1052" s="80"/>
    </row>
    <row r="1053" spans="39:41" x14ac:dyDescent="0.25">
      <c r="AM1053" s="5" t="s">
        <v>3272</v>
      </c>
      <c r="AN1053" s="5">
        <v>461358</v>
      </c>
      <c r="AO1053" s="80"/>
    </row>
    <row r="1054" spans="39:41" x14ac:dyDescent="0.25">
      <c r="AM1054" s="5" t="s">
        <v>3273</v>
      </c>
      <c r="AN1054" s="5">
        <v>11613</v>
      </c>
      <c r="AO1054" s="80"/>
    </row>
    <row r="1055" spans="39:41" x14ac:dyDescent="0.25">
      <c r="AM1055" s="5" t="s">
        <v>3274</v>
      </c>
      <c r="AN1055" s="5">
        <v>11612</v>
      </c>
      <c r="AO1055" s="80"/>
    </row>
    <row r="1056" spans="39:41" x14ac:dyDescent="0.25">
      <c r="AM1056" s="5" t="s">
        <v>3275</v>
      </c>
      <c r="AN1056" s="5">
        <v>11615</v>
      </c>
      <c r="AO1056" s="80"/>
    </row>
    <row r="1057" spans="39:41" x14ac:dyDescent="0.25">
      <c r="AM1057" s="5" t="s">
        <v>3276</v>
      </c>
      <c r="AN1057" s="5">
        <v>11617</v>
      </c>
      <c r="AO1057" s="80"/>
    </row>
    <row r="1058" spans="39:41" x14ac:dyDescent="0.25">
      <c r="AM1058" s="5" t="s">
        <v>3277</v>
      </c>
      <c r="AN1058" s="5">
        <v>12735</v>
      </c>
      <c r="AO1058" s="80"/>
    </row>
    <row r="1059" spans="39:41" x14ac:dyDescent="0.25">
      <c r="AM1059" s="5" t="s">
        <v>3278</v>
      </c>
      <c r="AN1059" s="5">
        <v>12737</v>
      </c>
      <c r="AO1059" s="80"/>
    </row>
    <row r="1060" spans="39:41" x14ac:dyDescent="0.25">
      <c r="AM1060" s="5" t="s">
        <v>3279</v>
      </c>
      <c r="AN1060" s="5">
        <v>12738</v>
      </c>
      <c r="AO1060" s="80"/>
    </row>
    <row r="1061" spans="39:41" x14ac:dyDescent="0.25">
      <c r="AM1061" s="5" t="s">
        <v>3280</v>
      </c>
      <c r="AN1061" s="5">
        <v>12739</v>
      </c>
      <c r="AO1061" s="80"/>
    </row>
    <row r="1062" spans="39:41" x14ac:dyDescent="0.25">
      <c r="AM1062" s="5" t="s">
        <v>3281</v>
      </c>
      <c r="AN1062" s="5">
        <v>12740</v>
      </c>
      <c r="AO1062" s="80"/>
    </row>
    <row r="1063" spans="39:41" x14ac:dyDescent="0.25">
      <c r="AM1063" s="5" t="s">
        <v>3282</v>
      </c>
      <c r="AN1063" s="5">
        <v>22879</v>
      </c>
      <c r="AO1063" s="80"/>
    </row>
    <row r="1064" spans="39:41" x14ac:dyDescent="0.25">
      <c r="AM1064" s="5" t="s">
        <v>3283</v>
      </c>
      <c r="AN1064" s="5">
        <v>461359</v>
      </c>
      <c r="AO1064" s="80"/>
    </row>
    <row r="1065" spans="39:41" x14ac:dyDescent="0.25">
      <c r="AM1065" s="5" t="s">
        <v>3284</v>
      </c>
      <c r="AN1065" s="5">
        <v>402794</v>
      </c>
      <c r="AO1065" s="80"/>
    </row>
    <row r="1066" spans="39:41" x14ac:dyDescent="0.25">
      <c r="AM1066" s="5" t="s">
        <v>3285</v>
      </c>
      <c r="AN1066" s="5">
        <v>12262</v>
      </c>
      <c r="AO1066" s="80"/>
    </row>
    <row r="1067" spans="39:41" x14ac:dyDescent="0.25">
      <c r="AM1067" s="5" t="s">
        <v>3286</v>
      </c>
      <c r="AN1067" s="5">
        <v>10810</v>
      </c>
      <c r="AO1067" s="80"/>
    </row>
    <row r="1068" spans="39:41" x14ac:dyDescent="0.25">
      <c r="AM1068" s="5" t="s">
        <v>3287</v>
      </c>
      <c r="AN1068" s="5">
        <v>11964</v>
      </c>
      <c r="AO1068" s="80"/>
    </row>
    <row r="1069" spans="39:41" x14ac:dyDescent="0.25">
      <c r="AM1069" s="5" t="s">
        <v>3288</v>
      </c>
      <c r="AN1069" s="5">
        <v>11965</v>
      </c>
      <c r="AO1069" s="80"/>
    </row>
    <row r="1070" spans="39:41" x14ac:dyDescent="0.25">
      <c r="AM1070" s="5" t="s">
        <v>3289</v>
      </c>
      <c r="AN1070" s="5">
        <v>11966</v>
      </c>
      <c r="AO1070" s="80"/>
    </row>
    <row r="1071" spans="39:41" x14ac:dyDescent="0.25">
      <c r="AM1071" s="5" t="s">
        <v>3290</v>
      </c>
      <c r="AN1071" s="5">
        <v>461360</v>
      </c>
      <c r="AO1071" s="80"/>
    </row>
    <row r="1072" spans="39:41" x14ac:dyDescent="0.25">
      <c r="AM1072" s="5" t="s">
        <v>3291</v>
      </c>
      <c r="AN1072" s="5">
        <v>465407</v>
      </c>
      <c r="AO1072" s="80"/>
    </row>
    <row r="1073" spans="39:41" x14ac:dyDescent="0.25">
      <c r="AM1073" s="5" t="s">
        <v>3292</v>
      </c>
      <c r="AN1073" s="5">
        <v>22908</v>
      </c>
      <c r="AO1073" s="80"/>
    </row>
    <row r="1074" spans="39:41" x14ac:dyDescent="0.25">
      <c r="AM1074" s="5" t="s">
        <v>3293</v>
      </c>
      <c r="AN1074" s="5">
        <v>10709</v>
      </c>
      <c r="AO1074" s="80"/>
    </row>
    <row r="1075" spans="39:41" x14ac:dyDescent="0.25">
      <c r="AM1075" s="5" t="s">
        <v>3294</v>
      </c>
      <c r="AN1075" s="5">
        <v>415371</v>
      </c>
      <c r="AO1075" s="80"/>
    </row>
    <row r="1076" spans="39:41" x14ac:dyDescent="0.25">
      <c r="AM1076" s="5" t="s">
        <v>3295</v>
      </c>
      <c r="AN1076" s="5">
        <v>28467</v>
      </c>
      <c r="AO1076" s="80"/>
    </row>
    <row r="1077" spans="39:41" x14ac:dyDescent="0.25">
      <c r="AM1077" s="5" t="s">
        <v>3296</v>
      </c>
      <c r="AN1077" s="5">
        <v>12742</v>
      </c>
      <c r="AO1077" s="80"/>
    </row>
    <row r="1078" spans="39:41" x14ac:dyDescent="0.25">
      <c r="AM1078" s="5" t="s">
        <v>3297</v>
      </c>
      <c r="AN1078" s="5">
        <v>11277</v>
      </c>
      <c r="AO1078" s="80"/>
    </row>
    <row r="1079" spans="39:41" x14ac:dyDescent="0.25">
      <c r="AM1079" s="5" t="s">
        <v>3298</v>
      </c>
      <c r="AN1079" s="5">
        <v>11274</v>
      </c>
      <c r="AO1079" s="80"/>
    </row>
    <row r="1080" spans="39:41" x14ac:dyDescent="0.25">
      <c r="AM1080" s="5" t="s">
        <v>826</v>
      </c>
      <c r="AN1080" s="5">
        <v>11276</v>
      </c>
      <c r="AO1080" s="80"/>
    </row>
    <row r="1081" spans="39:41" x14ac:dyDescent="0.25">
      <c r="AM1081" s="5" t="s">
        <v>3299</v>
      </c>
      <c r="AN1081" s="5">
        <v>10184</v>
      </c>
      <c r="AO1081" s="80"/>
    </row>
    <row r="1082" spans="39:41" x14ac:dyDescent="0.25">
      <c r="AM1082" s="5" t="s">
        <v>3300</v>
      </c>
      <c r="AN1082" s="5">
        <v>461361</v>
      </c>
      <c r="AO1082" s="80"/>
    </row>
    <row r="1083" spans="39:41" x14ac:dyDescent="0.25">
      <c r="AM1083" s="5" t="s">
        <v>3301</v>
      </c>
      <c r="AN1083" s="5">
        <v>27689</v>
      </c>
      <c r="AO1083" s="80"/>
    </row>
    <row r="1084" spans="39:41" x14ac:dyDescent="0.25">
      <c r="AM1084" s="5" t="s">
        <v>3302</v>
      </c>
      <c r="AN1084" s="5">
        <v>11367</v>
      </c>
      <c r="AO1084" s="80"/>
    </row>
    <row r="1085" spans="39:41" x14ac:dyDescent="0.25">
      <c r="AM1085" s="5" t="s">
        <v>3303</v>
      </c>
      <c r="AN1085" s="5">
        <v>461362</v>
      </c>
      <c r="AO1085" s="80"/>
    </row>
    <row r="1086" spans="39:41" x14ac:dyDescent="0.25">
      <c r="AM1086" s="5" t="s">
        <v>3304</v>
      </c>
      <c r="AN1086" s="5">
        <v>461363</v>
      </c>
      <c r="AO1086" s="80"/>
    </row>
    <row r="1087" spans="39:41" x14ac:dyDescent="0.25">
      <c r="AM1087" s="5" t="s">
        <v>3305</v>
      </c>
      <c r="AN1087" s="5">
        <v>461364</v>
      </c>
      <c r="AO1087" s="80"/>
    </row>
    <row r="1088" spans="39:41" x14ac:dyDescent="0.25">
      <c r="AM1088" s="5" t="s">
        <v>3306</v>
      </c>
      <c r="AN1088" s="5">
        <v>461365</v>
      </c>
      <c r="AO1088" s="80"/>
    </row>
    <row r="1089" spans="39:41" x14ac:dyDescent="0.25">
      <c r="AM1089" s="5" t="s">
        <v>3307</v>
      </c>
      <c r="AN1089" s="5">
        <v>461366</v>
      </c>
      <c r="AO1089" s="80"/>
    </row>
    <row r="1090" spans="39:41" x14ac:dyDescent="0.25">
      <c r="AM1090" s="5" t="s">
        <v>3308</v>
      </c>
      <c r="AN1090" s="5">
        <v>466363</v>
      </c>
      <c r="AO1090" s="80"/>
    </row>
    <row r="1091" spans="39:41" x14ac:dyDescent="0.25">
      <c r="AM1091" s="5" t="s">
        <v>3309</v>
      </c>
      <c r="AN1091" s="5">
        <v>12746</v>
      </c>
      <c r="AO1091" s="80"/>
    </row>
    <row r="1092" spans="39:41" x14ac:dyDescent="0.25">
      <c r="AM1092" s="5" t="s">
        <v>3310</v>
      </c>
      <c r="AN1092" s="5">
        <v>28325</v>
      </c>
      <c r="AO1092" s="80"/>
    </row>
    <row r="1093" spans="39:41" x14ac:dyDescent="0.25">
      <c r="AM1093" s="5" t="s">
        <v>3311</v>
      </c>
      <c r="AN1093" s="5">
        <v>12750</v>
      </c>
      <c r="AO1093" s="80"/>
    </row>
    <row r="1094" spans="39:41" x14ac:dyDescent="0.25">
      <c r="AM1094" s="5" t="s">
        <v>3312</v>
      </c>
      <c r="AN1094" s="5">
        <v>12748</v>
      </c>
      <c r="AO1094" s="80"/>
    </row>
    <row r="1095" spans="39:41" x14ac:dyDescent="0.25">
      <c r="AM1095" s="5" t="s">
        <v>3313</v>
      </c>
      <c r="AN1095" s="5">
        <v>402954</v>
      </c>
      <c r="AO1095" s="80"/>
    </row>
    <row r="1096" spans="39:41" x14ac:dyDescent="0.25">
      <c r="AM1096" s="5" t="s">
        <v>3314</v>
      </c>
      <c r="AN1096" s="5">
        <v>415269</v>
      </c>
      <c r="AO1096" s="80"/>
    </row>
    <row r="1097" spans="39:41" x14ac:dyDescent="0.25">
      <c r="AM1097" s="5" t="s">
        <v>3315</v>
      </c>
      <c r="AN1097" s="5">
        <v>461367</v>
      </c>
      <c r="AO1097" s="80"/>
    </row>
    <row r="1098" spans="39:41" x14ac:dyDescent="0.25">
      <c r="AM1098" s="5" t="s">
        <v>3316</v>
      </c>
      <c r="AN1098" s="5">
        <v>461368</v>
      </c>
      <c r="AO1098" s="80"/>
    </row>
    <row r="1099" spans="39:41" x14ac:dyDescent="0.25">
      <c r="AM1099" s="5" t="s">
        <v>3317</v>
      </c>
      <c r="AN1099" s="5">
        <v>415270</v>
      </c>
      <c r="AO1099" s="80"/>
    </row>
    <row r="1100" spans="39:41" x14ac:dyDescent="0.25">
      <c r="AM1100" s="5" t="s">
        <v>3318</v>
      </c>
      <c r="AN1100" s="5">
        <v>10186</v>
      </c>
      <c r="AO1100" s="80"/>
    </row>
    <row r="1101" spans="39:41" x14ac:dyDescent="0.25">
      <c r="AM1101" s="5" t="s">
        <v>3319</v>
      </c>
      <c r="AN1101" s="5">
        <v>456944</v>
      </c>
      <c r="AO1101" s="80"/>
    </row>
    <row r="1102" spans="39:41" x14ac:dyDescent="0.25">
      <c r="AM1102" s="5" t="s">
        <v>3320</v>
      </c>
      <c r="AN1102" s="5">
        <v>10188</v>
      </c>
      <c r="AO1102" s="80"/>
    </row>
    <row r="1103" spans="39:41" x14ac:dyDescent="0.25">
      <c r="AM1103" s="5" t="s">
        <v>3321</v>
      </c>
      <c r="AN1103" s="5">
        <v>456945</v>
      </c>
      <c r="AO1103" s="80"/>
    </row>
    <row r="1104" spans="39:41" x14ac:dyDescent="0.25">
      <c r="AM1104" s="5" t="s">
        <v>3322</v>
      </c>
      <c r="AN1104" s="5">
        <v>10189</v>
      </c>
      <c r="AO1104" s="80"/>
    </row>
    <row r="1105" spans="39:41" x14ac:dyDescent="0.25">
      <c r="AM1105" s="5" t="s">
        <v>3323</v>
      </c>
      <c r="AN1105" s="5">
        <v>10191</v>
      </c>
      <c r="AO1105" s="80"/>
    </row>
    <row r="1106" spans="39:41" x14ac:dyDescent="0.25">
      <c r="AM1106" s="5" t="s">
        <v>3324</v>
      </c>
      <c r="AN1106" s="5">
        <v>10192</v>
      </c>
      <c r="AO1106" s="80"/>
    </row>
    <row r="1107" spans="39:41" x14ac:dyDescent="0.25">
      <c r="AM1107" s="5" t="s">
        <v>3325</v>
      </c>
      <c r="AN1107" s="5">
        <v>10193</v>
      </c>
      <c r="AO1107" s="80"/>
    </row>
    <row r="1108" spans="39:41" x14ac:dyDescent="0.25">
      <c r="AM1108" s="5" t="s">
        <v>3326</v>
      </c>
      <c r="AN1108" s="5">
        <v>10194</v>
      </c>
      <c r="AO1108" s="80"/>
    </row>
    <row r="1109" spans="39:41" x14ac:dyDescent="0.25">
      <c r="AM1109" s="5" t="s">
        <v>3327</v>
      </c>
      <c r="AN1109" s="5">
        <v>10195</v>
      </c>
      <c r="AO1109" s="80"/>
    </row>
    <row r="1110" spans="39:41" x14ac:dyDescent="0.25">
      <c r="AM1110" s="5" t="s">
        <v>3328</v>
      </c>
      <c r="AN1110" s="5">
        <v>402956</v>
      </c>
      <c r="AO1110" s="80"/>
    </row>
    <row r="1111" spans="39:41" x14ac:dyDescent="0.25">
      <c r="AM1111" s="5" t="s">
        <v>3329</v>
      </c>
      <c r="AN1111" s="5">
        <v>10196</v>
      </c>
      <c r="AO1111" s="80"/>
    </row>
    <row r="1112" spans="39:41" x14ac:dyDescent="0.25">
      <c r="AM1112" s="5" t="s">
        <v>3330</v>
      </c>
      <c r="AN1112" s="5">
        <v>402957</v>
      </c>
      <c r="AO1112" s="80"/>
    </row>
    <row r="1113" spans="39:41" x14ac:dyDescent="0.25">
      <c r="AM1113" s="5" t="s">
        <v>3331</v>
      </c>
      <c r="AN1113" s="5">
        <v>10201</v>
      </c>
      <c r="AO1113" s="80"/>
    </row>
    <row r="1114" spans="39:41" x14ac:dyDescent="0.25">
      <c r="AM1114" s="5" t="s">
        <v>3332</v>
      </c>
      <c r="AN1114" s="5">
        <v>10197</v>
      </c>
      <c r="AO1114" s="80"/>
    </row>
    <row r="1115" spans="39:41" x14ac:dyDescent="0.25">
      <c r="AM1115" s="5" t="s">
        <v>3333</v>
      </c>
      <c r="AN1115" s="5">
        <v>10198</v>
      </c>
      <c r="AO1115" s="80"/>
    </row>
    <row r="1116" spans="39:41" x14ac:dyDescent="0.25">
      <c r="AM1116" s="5" t="s">
        <v>3334</v>
      </c>
      <c r="AN1116" s="5">
        <v>402958</v>
      </c>
      <c r="AO1116" s="80"/>
    </row>
    <row r="1117" spans="39:41" x14ac:dyDescent="0.25">
      <c r="AM1117" s="5" t="s">
        <v>3335</v>
      </c>
      <c r="AN1117" s="5">
        <v>10199</v>
      </c>
      <c r="AO1117" s="80"/>
    </row>
    <row r="1118" spans="39:41" x14ac:dyDescent="0.25">
      <c r="AM1118" s="5" t="s">
        <v>3336</v>
      </c>
      <c r="AN1118" s="5">
        <v>10200</v>
      </c>
      <c r="AO1118" s="80"/>
    </row>
    <row r="1119" spans="39:41" x14ac:dyDescent="0.25">
      <c r="AM1119" s="5" t="s">
        <v>3337</v>
      </c>
      <c r="AN1119" s="5">
        <v>415271</v>
      </c>
      <c r="AO1119" s="80"/>
    </row>
    <row r="1120" spans="39:41" x14ac:dyDescent="0.25">
      <c r="AM1120" s="5" t="s">
        <v>3338</v>
      </c>
      <c r="AN1120" s="5">
        <v>455506</v>
      </c>
      <c r="AO1120" s="80"/>
    </row>
    <row r="1121" spans="39:41" x14ac:dyDescent="0.25">
      <c r="AM1121" s="5" t="s">
        <v>3339</v>
      </c>
      <c r="AN1121" s="5">
        <v>455511</v>
      </c>
      <c r="AO1121" s="80"/>
    </row>
    <row r="1122" spans="39:41" x14ac:dyDescent="0.25">
      <c r="AM1122" s="5" t="s">
        <v>3340</v>
      </c>
      <c r="AN1122" s="5">
        <v>415272</v>
      </c>
      <c r="AO1122" s="80"/>
    </row>
    <row r="1123" spans="39:41" x14ac:dyDescent="0.25">
      <c r="AM1123" s="5" t="s">
        <v>3341</v>
      </c>
      <c r="AN1123" s="5">
        <v>415273</v>
      </c>
      <c r="AO1123" s="80"/>
    </row>
    <row r="1124" spans="39:41" x14ac:dyDescent="0.25">
      <c r="AM1124" s="5" t="s">
        <v>3342</v>
      </c>
      <c r="AN1124" s="5">
        <v>11497</v>
      </c>
      <c r="AO1124" s="80"/>
    </row>
    <row r="1125" spans="39:41" x14ac:dyDescent="0.25">
      <c r="AM1125" s="5" t="s">
        <v>3343</v>
      </c>
      <c r="AN1125" s="5">
        <v>26767</v>
      </c>
      <c r="AO1125" s="80"/>
    </row>
    <row r="1126" spans="39:41" x14ac:dyDescent="0.25">
      <c r="AM1126" s="5" t="s">
        <v>3344</v>
      </c>
      <c r="AN1126" s="5">
        <v>12751</v>
      </c>
      <c r="AO1126" s="80"/>
    </row>
    <row r="1127" spans="39:41" x14ac:dyDescent="0.25">
      <c r="AM1127" s="5" t="s">
        <v>3345</v>
      </c>
      <c r="AN1127" s="5">
        <v>12752</v>
      </c>
      <c r="AO1127" s="80"/>
    </row>
    <row r="1128" spans="39:41" x14ac:dyDescent="0.25">
      <c r="AM1128" s="5" t="s">
        <v>3346</v>
      </c>
      <c r="AN1128" s="5">
        <v>10710</v>
      </c>
      <c r="AO1128" s="80"/>
    </row>
    <row r="1129" spans="39:41" x14ac:dyDescent="0.25">
      <c r="AM1129" s="5" t="s">
        <v>3347</v>
      </c>
      <c r="AN1129" s="5">
        <v>13020</v>
      </c>
      <c r="AO1129" s="80"/>
    </row>
    <row r="1130" spans="39:41" x14ac:dyDescent="0.25">
      <c r="AM1130" s="5" t="s">
        <v>3348</v>
      </c>
      <c r="AN1130" s="5">
        <v>13024</v>
      </c>
      <c r="AO1130" s="80"/>
    </row>
    <row r="1131" spans="39:41" x14ac:dyDescent="0.25">
      <c r="AM1131" s="5" t="s">
        <v>3349</v>
      </c>
      <c r="AN1131" s="5">
        <v>461369</v>
      </c>
      <c r="AO1131" s="80"/>
    </row>
    <row r="1132" spans="39:41" x14ac:dyDescent="0.25">
      <c r="AM1132" s="5" t="s">
        <v>3350</v>
      </c>
      <c r="AN1132" s="5">
        <v>10489</v>
      </c>
      <c r="AO1132" s="80"/>
    </row>
    <row r="1133" spans="39:41" x14ac:dyDescent="0.25">
      <c r="AM1133" s="5" t="s">
        <v>3351</v>
      </c>
      <c r="AN1133" s="5">
        <v>22911</v>
      </c>
      <c r="AO1133" s="80"/>
    </row>
    <row r="1134" spans="39:41" x14ac:dyDescent="0.25">
      <c r="AM1134" s="5" t="s">
        <v>3352</v>
      </c>
      <c r="AN1134" s="5">
        <v>10490</v>
      </c>
      <c r="AO1134" s="80"/>
    </row>
    <row r="1135" spans="39:41" x14ac:dyDescent="0.25">
      <c r="AM1135" s="5" t="s">
        <v>3353</v>
      </c>
      <c r="AN1135" s="5">
        <v>10491</v>
      </c>
      <c r="AO1135" s="80"/>
    </row>
    <row r="1136" spans="39:41" x14ac:dyDescent="0.25">
      <c r="AM1136" s="5" t="s">
        <v>3354</v>
      </c>
      <c r="AN1136" s="5">
        <v>10711</v>
      </c>
      <c r="AO1136" s="80"/>
    </row>
    <row r="1137" spans="39:41" x14ac:dyDescent="0.25">
      <c r="AM1137" s="5" t="s">
        <v>3355</v>
      </c>
      <c r="AN1137" s="5">
        <v>11279</v>
      </c>
      <c r="AO1137" s="80"/>
    </row>
    <row r="1138" spans="39:41" x14ac:dyDescent="0.25">
      <c r="AM1138" s="5" t="s">
        <v>3356</v>
      </c>
      <c r="AN1138" s="5">
        <v>10492</v>
      </c>
      <c r="AO1138" s="80"/>
    </row>
    <row r="1139" spans="39:41" x14ac:dyDescent="0.25">
      <c r="AM1139" s="5" t="s">
        <v>3357</v>
      </c>
      <c r="AN1139" s="5">
        <v>461370</v>
      </c>
      <c r="AO1139" s="80"/>
    </row>
    <row r="1140" spans="39:41" x14ac:dyDescent="0.25">
      <c r="AM1140" s="5" t="s">
        <v>3358</v>
      </c>
      <c r="AN1140" s="5">
        <v>461371</v>
      </c>
      <c r="AO1140" s="80"/>
    </row>
    <row r="1141" spans="39:41" x14ac:dyDescent="0.25">
      <c r="AM1141" s="5" t="s">
        <v>3359</v>
      </c>
      <c r="AN1141" s="5">
        <v>10203</v>
      </c>
      <c r="AO1141" s="80"/>
    </row>
    <row r="1142" spans="39:41" x14ac:dyDescent="0.25">
      <c r="AM1142" s="5" t="s">
        <v>3360</v>
      </c>
      <c r="AN1142" s="5">
        <v>10204</v>
      </c>
      <c r="AO1142" s="80"/>
    </row>
    <row r="1143" spans="39:41" x14ac:dyDescent="0.25">
      <c r="AM1143" s="5" t="s">
        <v>3361</v>
      </c>
      <c r="AN1143" s="5">
        <v>12753</v>
      </c>
      <c r="AO1143" s="80"/>
    </row>
    <row r="1144" spans="39:41" x14ac:dyDescent="0.25">
      <c r="AM1144" s="5" t="s">
        <v>3362</v>
      </c>
      <c r="AN1144" s="5">
        <v>10205</v>
      </c>
      <c r="AO1144" s="80"/>
    </row>
    <row r="1145" spans="39:41" x14ac:dyDescent="0.25">
      <c r="AM1145" s="5" t="s">
        <v>3363</v>
      </c>
      <c r="AN1145" s="5">
        <v>10206</v>
      </c>
      <c r="AO1145" s="80"/>
    </row>
    <row r="1146" spans="39:41" x14ac:dyDescent="0.25">
      <c r="AM1146" s="5" t="s">
        <v>3364</v>
      </c>
      <c r="AN1146" s="5">
        <v>10207</v>
      </c>
      <c r="AO1146" s="80"/>
    </row>
    <row r="1147" spans="39:41" x14ac:dyDescent="0.25">
      <c r="AM1147" s="5" t="s">
        <v>3365</v>
      </c>
      <c r="AN1147" s="5">
        <v>11910</v>
      </c>
      <c r="AO1147" s="80"/>
    </row>
    <row r="1148" spans="39:41" x14ac:dyDescent="0.25">
      <c r="AM1148" s="5" t="s">
        <v>3366</v>
      </c>
      <c r="AN1148" s="5">
        <v>11912</v>
      </c>
      <c r="AO1148" s="80"/>
    </row>
    <row r="1149" spans="39:41" x14ac:dyDescent="0.25">
      <c r="AM1149" s="5" t="s">
        <v>3367</v>
      </c>
      <c r="AN1149" s="5">
        <v>10909</v>
      </c>
      <c r="AO1149" s="80"/>
    </row>
    <row r="1150" spans="39:41" x14ac:dyDescent="0.25">
      <c r="AM1150" s="5" t="s">
        <v>3368</v>
      </c>
      <c r="AN1150" s="5">
        <v>11346</v>
      </c>
      <c r="AO1150" s="80"/>
    </row>
    <row r="1151" spans="39:41" x14ac:dyDescent="0.25">
      <c r="AM1151" s="5" t="s">
        <v>3369</v>
      </c>
      <c r="AN1151" s="5">
        <v>11280</v>
      </c>
      <c r="AO1151" s="80"/>
    </row>
    <row r="1152" spans="39:41" x14ac:dyDescent="0.25">
      <c r="AM1152" s="5" t="s">
        <v>3370</v>
      </c>
      <c r="AN1152" s="5">
        <v>11281</v>
      </c>
      <c r="AO1152" s="80"/>
    </row>
    <row r="1153" spans="39:41" x14ac:dyDescent="0.25">
      <c r="AM1153" s="5" t="s">
        <v>3371</v>
      </c>
      <c r="AN1153" s="5">
        <v>11282</v>
      </c>
      <c r="AO1153" s="80"/>
    </row>
    <row r="1154" spans="39:41" x14ac:dyDescent="0.25">
      <c r="AM1154" s="5" t="s">
        <v>3372</v>
      </c>
      <c r="AN1154" s="5">
        <v>11283</v>
      </c>
      <c r="AO1154" s="80"/>
    </row>
    <row r="1155" spans="39:41" x14ac:dyDescent="0.25">
      <c r="AM1155" s="5" t="s">
        <v>3373</v>
      </c>
      <c r="AN1155" s="5">
        <v>11284</v>
      </c>
      <c r="AO1155" s="80"/>
    </row>
    <row r="1156" spans="39:41" x14ac:dyDescent="0.25">
      <c r="AM1156" s="5" t="s">
        <v>3374</v>
      </c>
      <c r="AN1156" s="5">
        <v>462256</v>
      </c>
      <c r="AO1156" s="80"/>
    </row>
    <row r="1157" spans="39:41" x14ac:dyDescent="0.25">
      <c r="AM1157" s="5" t="s">
        <v>3375</v>
      </c>
      <c r="AN1157" s="5">
        <v>11719</v>
      </c>
      <c r="AO1157" s="80"/>
    </row>
    <row r="1158" spans="39:41" x14ac:dyDescent="0.25">
      <c r="AM1158" s="5" t="s">
        <v>3376</v>
      </c>
      <c r="AN1158" s="5">
        <v>11720</v>
      </c>
      <c r="AO1158" s="80"/>
    </row>
    <row r="1159" spans="39:41" x14ac:dyDescent="0.25">
      <c r="AM1159" s="5" t="s">
        <v>3377</v>
      </c>
      <c r="AN1159" s="5">
        <v>10209</v>
      </c>
      <c r="AO1159" s="80"/>
    </row>
    <row r="1160" spans="39:41" x14ac:dyDescent="0.25">
      <c r="AM1160" s="5" t="s">
        <v>3378</v>
      </c>
      <c r="AN1160" s="5">
        <v>10210</v>
      </c>
      <c r="AO1160" s="80"/>
    </row>
    <row r="1161" spans="39:41" x14ac:dyDescent="0.25">
      <c r="AM1161" s="5" t="s">
        <v>3379</v>
      </c>
      <c r="AN1161" s="5">
        <v>415274</v>
      </c>
      <c r="AO1161" s="80"/>
    </row>
    <row r="1162" spans="39:41" x14ac:dyDescent="0.25">
      <c r="AM1162" s="5" t="s">
        <v>3380</v>
      </c>
      <c r="AN1162" s="5">
        <v>11529</v>
      </c>
      <c r="AO1162" s="80"/>
    </row>
    <row r="1163" spans="39:41" x14ac:dyDescent="0.25">
      <c r="AM1163" s="5" t="s">
        <v>3381</v>
      </c>
      <c r="AN1163" s="5">
        <v>11530</v>
      </c>
      <c r="AO1163" s="80"/>
    </row>
    <row r="1164" spans="39:41" x14ac:dyDescent="0.25">
      <c r="AM1164" s="5" t="s">
        <v>3382</v>
      </c>
      <c r="AN1164" s="5">
        <v>11531</v>
      </c>
      <c r="AO1164" s="80"/>
    </row>
    <row r="1165" spans="39:41" x14ac:dyDescent="0.25">
      <c r="AM1165" s="5" t="s">
        <v>3383</v>
      </c>
      <c r="AN1165" s="5">
        <v>12021</v>
      </c>
      <c r="AO1165" s="80"/>
    </row>
    <row r="1166" spans="39:41" x14ac:dyDescent="0.25">
      <c r="AM1166" s="5" t="s">
        <v>3384</v>
      </c>
      <c r="AN1166" s="5">
        <v>12038</v>
      </c>
      <c r="AO1166" s="80"/>
    </row>
    <row r="1167" spans="39:41" x14ac:dyDescent="0.25">
      <c r="AM1167" s="5" t="s">
        <v>3385</v>
      </c>
      <c r="AN1167" s="5">
        <v>12982</v>
      </c>
      <c r="AO1167" s="80"/>
    </row>
    <row r="1168" spans="39:41" x14ac:dyDescent="0.25">
      <c r="AM1168" s="5" t="s">
        <v>3386</v>
      </c>
      <c r="AN1168" s="5">
        <v>12983</v>
      </c>
      <c r="AO1168" s="80"/>
    </row>
    <row r="1169" spans="39:41" x14ac:dyDescent="0.25">
      <c r="AM1169" s="5" t="s">
        <v>3387</v>
      </c>
      <c r="AN1169" s="5">
        <v>465399</v>
      </c>
      <c r="AO1169" s="80"/>
    </row>
    <row r="1170" spans="39:41" x14ac:dyDescent="0.25">
      <c r="AM1170" s="5" t="s">
        <v>3388</v>
      </c>
      <c r="AN1170" s="5">
        <v>12984</v>
      </c>
      <c r="AO1170" s="80"/>
    </row>
    <row r="1171" spans="39:41" x14ac:dyDescent="0.25">
      <c r="AM1171" s="5" t="s">
        <v>3389</v>
      </c>
      <c r="AN1171" s="5">
        <v>12986</v>
      </c>
      <c r="AO1171" s="80"/>
    </row>
    <row r="1172" spans="39:41" x14ac:dyDescent="0.25">
      <c r="AM1172" s="5" t="s">
        <v>3390</v>
      </c>
      <c r="AN1172" s="5">
        <v>10952</v>
      </c>
      <c r="AO1172" s="80"/>
    </row>
    <row r="1173" spans="39:41" x14ac:dyDescent="0.25">
      <c r="AM1173" s="5" t="s">
        <v>3391</v>
      </c>
      <c r="AN1173" s="5">
        <v>10953</v>
      </c>
      <c r="AO1173" s="80"/>
    </row>
    <row r="1174" spans="39:41" x14ac:dyDescent="0.25">
      <c r="AM1174" s="5" t="s">
        <v>3392</v>
      </c>
      <c r="AN1174" s="5">
        <v>12754</v>
      </c>
      <c r="AO1174" s="80"/>
    </row>
    <row r="1175" spans="39:41" x14ac:dyDescent="0.25">
      <c r="AM1175" s="5" t="s">
        <v>3393</v>
      </c>
      <c r="AN1175" s="5">
        <v>28082</v>
      </c>
      <c r="AO1175" s="80"/>
    </row>
    <row r="1176" spans="39:41" x14ac:dyDescent="0.25">
      <c r="AM1176" s="5" t="s">
        <v>3394</v>
      </c>
      <c r="AN1176" s="5">
        <v>11521</v>
      </c>
      <c r="AO1176" s="80"/>
    </row>
    <row r="1177" spans="39:41" x14ac:dyDescent="0.25">
      <c r="AM1177" s="5" t="s">
        <v>3395</v>
      </c>
      <c r="AN1177" s="5">
        <v>461372</v>
      </c>
      <c r="AO1177" s="80"/>
    </row>
    <row r="1178" spans="39:41" x14ac:dyDescent="0.25">
      <c r="AM1178" s="5" t="s">
        <v>3396</v>
      </c>
      <c r="AN1178" s="5">
        <v>28549</v>
      </c>
      <c r="AO1178" s="80"/>
    </row>
    <row r="1179" spans="39:41" x14ac:dyDescent="0.25">
      <c r="AM1179" s="5" t="s">
        <v>3397</v>
      </c>
      <c r="AN1179" s="5">
        <v>10954</v>
      </c>
      <c r="AO1179" s="80"/>
    </row>
    <row r="1180" spans="39:41" x14ac:dyDescent="0.25">
      <c r="AM1180" s="5" t="s">
        <v>3398</v>
      </c>
      <c r="AN1180" s="5">
        <v>11213</v>
      </c>
      <c r="AO1180" s="80"/>
    </row>
    <row r="1181" spans="39:41" x14ac:dyDescent="0.25">
      <c r="AM1181" s="5" t="s">
        <v>3399</v>
      </c>
      <c r="AN1181" s="5">
        <v>461644</v>
      </c>
      <c r="AO1181" s="80"/>
    </row>
    <row r="1182" spans="39:41" x14ac:dyDescent="0.25">
      <c r="AM1182" s="5" t="s">
        <v>3400</v>
      </c>
      <c r="AN1182" s="5">
        <v>27695</v>
      </c>
      <c r="AO1182" s="80"/>
    </row>
    <row r="1183" spans="39:41" x14ac:dyDescent="0.25">
      <c r="AM1183" s="5" t="s">
        <v>3401</v>
      </c>
      <c r="AN1183" s="5">
        <v>11533</v>
      </c>
      <c r="AO1183" s="80"/>
    </row>
    <row r="1184" spans="39:41" x14ac:dyDescent="0.25">
      <c r="AM1184" s="5" t="s">
        <v>3402</v>
      </c>
      <c r="AN1184" s="5">
        <v>28134</v>
      </c>
      <c r="AO1184" s="80"/>
    </row>
    <row r="1185" spans="39:41" x14ac:dyDescent="0.25">
      <c r="AM1185" s="5" t="s">
        <v>3403</v>
      </c>
      <c r="AN1185" s="5">
        <v>28137</v>
      </c>
      <c r="AO1185" s="80"/>
    </row>
    <row r="1186" spans="39:41" x14ac:dyDescent="0.25">
      <c r="AM1186" s="5" t="s">
        <v>3404</v>
      </c>
      <c r="AN1186" s="5">
        <v>12493</v>
      </c>
      <c r="AO1186" s="80"/>
    </row>
    <row r="1187" spans="39:41" x14ac:dyDescent="0.25">
      <c r="AM1187" s="5" t="s">
        <v>3405</v>
      </c>
      <c r="AN1187" s="5">
        <v>28470</v>
      </c>
      <c r="AO1187" s="80"/>
    </row>
    <row r="1188" spans="39:41" x14ac:dyDescent="0.25">
      <c r="AM1188" s="5" t="s">
        <v>3406</v>
      </c>
      <c r="AN1188" s="5">
        <v>415316</v>
      </c>
      <c r="AO1188" s="80"/>
    </row>
    <row r="1189" spans="39:41" x14ac:dyDescent="0.25">
      <c r="AM1189" s="5" t="s">
        <v>3407</v>
      </c>
      <c r="AN1189" s="5">
        <v>12495</v>
      </c>
      <c r="AO1189" s="80"/>
    </row>
    <row r="1190" spans="39:41" x14ac:dyDescent="0.25">
      <c r="AM1190" s="5" t="s">
        <v>3408</v>
      </c>
      <c r="AN1190" s="5">
        <v>12497</v>
      </c>
      <c r="AO1190" s="80"/>
    </row>
    <row r="1191" spans="39:41" x14ac:dyDescent="0.25">
      <c r="AM1191" s="5" t="s">
        <v>3409</v>
      </c>
      <c r="AN1191" s="5">
        <v>12498</v>
      </c>
      <c r="AO1191" s="80"/>
    </row>
    <row r="1192" spans="39:41" x14ac:dyDescent="0.25">
      <c r="AM1192" s="5" t="s">
        <v>3410</v>
      </c>
      <c r="AN1192" s="5">
        <v>415317</v>
      </c>
      <c r="AO1192" s="80"/>
    </row>
    <row r="1193" spans="39:41" x14ac:dyDescent="0.25">
      <c r="AM1193" s="5" t="s">
        <v>3411</v>
      </c>
      <c r="AN1193" s="5">
        <v>12499</v>
      </c>
      <c r="AO1193" s="80"/>
    </row>
    <row r="1194" spans="39:41" x14ac:dyDescent="0.25">
      <c r="AM1194" s="5" t="s">
        <v>3412</v>
      </c>
      <c r="AN1194" s="5">
        <v>415319</v>
      </c>
      <c r="AO1194" s="80"/>
    </row>
    <row r="1195" spans="39:41" x14ac:dyDescent="0.25">
      <c r="AM1195" s="5" t="s">
        <v>3413</v>
      </c>
      <c r="AN1195" s="5">
        <v>12505</v>
      </c>
      <c r="AO1195" s="80"/>
    </row>
    <row r="1196" spans="39:41" x14ac:dyDescent="0.25">
      <c r="AM1196" s="5" t="s">
        <v>3414</v>
      </c>
      <c r="AN1196" s="5">
        <v>415318</v>
      </c>
      <c r="AO1196" s="80"/>
    </row>
    <row r="1197" spans="39:41" x14ac:dyDescent="0.25">
      <c r="AM1197" s="5" t="s">
        <v>3415</v>
      </c>
      <c r="AN1197" s="5">
        <v>11715</v>
      </c>
      <c r="AO1197" s="80"/>
    </row>
    <row r="1198" spans="39:41" x14ac:dyDescent="0.25">
      <c r="AM1198" s="5" t="s">
        <v>3416</v>
      </c>
      <c r="AN1198" s="5">
        <v>12546</v>
      </c>
      <c r="AO1198" s="80"/>
    </row>
    <row r="1199" spans="39:41" x14ac:dyDescent="0.25">
      <c r="AM1199" s="5" t="s">
        <v>3417</v>
      </c>
      <c r="AN1199" s="5">
        <v>12547</v>
      </c>
      <c r="AO1199" s="80"/>
    </row>
    <row r="1200" spans="39:41" x14ac:dyDescent="0.25">
      <c r="AM1200" s="5" t="s">
        <v>3418</v>
      </c>
      <c r="AN1200" s="5">
        <v>12775</v>
      </c>
      <c r="AO1200" s="80"/>
    </row>
    <row r="1201" spans="39:41" x14ac:dyDescent="0.25">
      <c r="AM1201" s="5" t="s">
        <v>3419</v>
      </c>
      <c r="AN1201" s="5">
        <v>28302</v>
      </c>
      <c r="AO1201" s="80"/>
    </row>
    <row r="1202" spans="39:41" x14ac:dyDescent="0.25">
      <c r="AM1202" s="5" t="s">
        <v>3420</v>
      </c>
      <c r="AN1202" s="5">
        <v>415333</v>
      </c>
      <c r="AO1202" s="80"/>
    </row>
    <row r="1203" spans="39:41" x14ac:dyDescent="0.25">
      <c r="AM1203" s="5" t="s">
        <v>3421</v>
      </c>
      <c r="AN1203" s="5">
        <v>12756</v>
      </c>
      <c r="AO1203" s="80"/>
    </row>
    <row r="1204" spans="39:41" x14ac:dyDescent="0.25">
      <c r="AM1204" s="5" t="s">
        <v>3422</v>
      </c>
      <c r="AN1204" s="5">
        <v>12761</v>
      </c>
      <c r="AO1204" s="80"/>
    </row>
    <row r="1205" spans="39:41" x14ac:dyDescent="0.25">
      <c r="AM1205" s="5" t="s">
        <v>3423</v>
      </c>
      <c r="AN1205" s="5">
        <v>12766</v>
      </c>
      <c r="AO1205" s="80"/>
    </row>
    <row r="1206" spans="39:41" x14ac:dyDescent="0.25">
      <c r="AM1206" s="5" t="s">
        <v>3424</v>
      </c>
      <c r="AN1206" s="5">
        <v>28473</v>
      </c>
      <c r="AO1206" s="80"/>
    </row>
    <row r="1207" spans="39:41" x14ac:dyDescent="0.25">
      <c r="AM1207" s="5" t="s">
        <v>3425</v>
      </c>
      <c r="AN1207" s="5">
        <v>12759</v>
      </c>
      <c r="AO1207" s="80"/>
    </row>
    <row r="1208" spans="39:41" x14ac:dyDescent="0.25">
      <c r="AM1208" s="5" t="s">
        <v>3426</v>
      </c>
      <c r="AN1208" s="5">
        <v>12769</v>
      </c>
      <c r="AO1208" s="80"/>
    </row>
    <row r="1209" spans="39:41" x14ac:dyDescent="0.25">
      <c r="AM1209" s="5" t="s">
        <v>3427</v>
      </c>
      <c r="AN1209" s="5">
        <v>12768</v>
      </c>
      <c r="AO1209" s="80"/>
    </row>
    <row r="1210" spans="39:41" x14ac:dyDescent="0.25">
      <c r="AM1210" s="5" t="s">
        <v>3428</v>
      </c>
      <c r="AN1210" s="5">
        <v>415323</v>
      </c>
      <c r="AO1210" s="80"/>
    </row>
    <row r="1211" spans="39:41" x14ac:dyDescent="0.25">
      <c r="AM1211" s="5" t="s">
        <v>3429</v>
      </c>
      <c r="AN1211" s="5">
        <v>12920</v>
      </c>
      <c r="AO1211" s="80"/>
    </row>
    <row r="1212" spans="39:41" x14ac:dyDescent="0.25">
      <c r="AM1212" s="5" t="s">
        <v>3430</v>
      </c>
      <c r="AN1212" s="5">
        <v>12764</v>
      </c>
      <c r="AO1212" s="80"/>
    </row>
    <row r="1213" spans="39:41" x14ac:dyDescent="0.25">
      <c r="AM1213" s="5" t="s">
        <v>3431</v>
      </c>
      <c r="AN1213" s="5">
        <v>12765</v>
      </c>
      <c r="AO1213" s="80"/>
    </row>
    <row r="1214" spans="39:41" x14ac:dyDescent="0.25">
      <c r="AM1214" s="5" t="s">
        <v>3432</v>
      </c>
      <c r="AN1214" s="5">
        <v>28328</v>
      </c>
      <c r="AO1214" s="80"/>
    </row>
    <row r="1215" spans="39:41" x14ac:dyDescent="0.25">
      <c r="AM1215" s="5" t="s">
        <v>3433</v>
      </c>
      <c r="AN1215" s="5">
        <v>12762</v>
      </c>
      <c r="AO1215" s="80"/>
    </row>
    <row r="1216" spans="39:41" x14ac:dyDescent="0.25">
      <c r="AM1216" s="5" t="s">
        <v>3434</v>
      </c>
      <c r="AN1216" s="5">
        <v>12773</v>
      </c>
      <c r="AO1216" s="80"/>
    </row>
    <row r="1217" spans="39:41" x14ac:dyDescent="0.25">
      <c r="AM1217" s="5" t="s">
        <v>3435</v>
      </c>
      <c r="AN1217" s="5">
        <v>11537</v>
      </c>
      <c r="AO1217" s="80"/>
    </row>
    <row r="1218" spans="39:41" x14ac:dyDescent="0.25">
      <c r="AM1218" s="5" t="s">
        <v>3436</v>
      </c>
      <c r="AN1218" s="5">
        <v>402960</v>
      </c>
      <c r="AO1218" s="80"/>
    </row>
    <row r="1219" spans="39:41" x14ac:dyDescent="0.25">
      <c r="AM1219" s="5" t="s">
        <v>3437</v>
      </c>
      <c r="AN1219" s="5">
        <v>402961</v>
      </c>
      <c r="AO1219" s="80"/>
    </row>
    <row r="1220" spans="39:41" x14ac:dyDescent="0.25">
      <c r="AM1220" s="5" t="s">
        <v>3438</v>
      </c>
      <c r="AN1220" s="5">
        <v>402962</v>
      </c>
      <c r="AO1220" s="80"/>
    </row>
    <row r="1221" spans="39:41" x14ac:dyDescent="0.25">
      <c r="AM1221" s="5" t="s">
        <v>3439</v>
      </c>
      <c r="AN1221" s="5">
        <v>402963</v>
      </c>
      <c r="AO1221" s="80"/>
    </row>
    <row r="1222" spans="39:41" x14ac:dyDescent="0.25">
      <c r="AM1222" s="5" t="s">
        <v>3440</v>
      </c>
      <c r="AN1222" s="5">
        <v>22902</v>
      </c>
      <c r="AO1222" s="80"/>
    </row>
    <row r="1223" spans="39:41" x14ac:dyDescent="0.25">
      <c r="AM1223" s="5" t="s">
        <v>3441</v>
      </c>
      <c r="AN1223" s="5">
        <v>402837</v>
      </c>
      <c r="AO1223" s="80"/>
    </row>
    <row r="1224" spans="39:41" x14ac:dyDescent="0.25">
      <c r="AM1224" s="5" t="s">
        <v>3442</v>
      </c>
      <c r="AN1224" s="5">
        <v>465410</v>
      </c>
      <c r="AO1224" s="80"/>
    </row>
    <row r="1225" spans="39:41" x14ac:dyDescent="0.25">
      <c r="AM1225" s="5" t="s">
        <v>3443</v>
      </c>
      <c r="AN1225" s="5">
        <v>10380</v>
      </c>
      <c r="AO1225" s="80"/>
    </row>
    <row r="1226" spans="39:41" x14ac:dyDescent="0.25">
      <c r="AM1226" s="5" t="s">
        <v>3444</v>
      </c>
      <c r="AN1226" s="5">
        <v>461374</v>
      </c>
      <c r="AO1226" s="80"/>
    </row>
    <row r="1227" spans="39:41" x14ac:dyDescent="0.25">
      <c r="AM1227" s="5" t="s">
        <v>3445</v>
      </c>
      <c r="AN1227" s="5">
        <v>10493</v>
      </c>
      <c r="AO1227" s="80"/>
    </row>
    <row r="1228" spans="39:41" x14ac:dyDescent="0.25">
      <c r="AM1228" s="5" t="s">
        <v>3446</v>
      </c>
      <c r="AN1228" s="5">
        <v>461375</v>
      </c>
      <c r="AO1228" s="80"/>
    </row>
    <row r="1229" spans="39:41" x14ac:dyDescent="0.25">
      <c r="AM1229" s="5" t="s">
        <v>3447</v>
      </c>
      <c r="AN1229" s="5">
        <v>415275</v>
      </c>
      <c r="AO1229" s="80"/>
    </row>
    <row r="1230" spans="39:41" x14ac:dyDescent="0.25">
      <c r="AM1230" s="5" t="s">
        <v>3448</v>
      </c>
      <c r="AN1230" s="5">
        <v>461376</v>
      </c>
      <c r="AO1230" s="80"/>
    </row>
    <row r="1231" spans="39:41" x14ac:dyDescent="0.25">
      <c r="AM1231" s="5" t="s">
        <v>3449</v>
      </c>
      <c r="AN1231" s="5">
        <v>461377</v>
      </c>
      <c r="AO1231" s="80"/>
    </row>
    <row r="1232" spans="39:41" x14ac:dyDescent="0.25">
      <c r="AM1232" s="5" t="s">
        <v>3450</v>
      </c>
      <c r="AN1232" s="5">
        <v>461378</v>
      </c>
      <c r="AO1232" s="80"/>
    </row>
    <row r="1233" spans="39:41" x14ac:dyDescent="0.25">
      <c r="AM1233" s="5" t="s">
        <v>3451</v>
      </c>
      <c r="AN1233" s="5">
        <v>461379</v>
      </c>
      <c r="AO1233" s="80"/>
    </row>
    <row r="1234" spans="39:41" x14ac:dyDescent="0.25">
      <c r="AM1234" s="5" t="s">
        <v>3452</v>
      </c>
      <c r="AN1234" s="5">
        <v>402821</v>
      </c>
      <c r="AO1234" s="80"/>
    </row>
    <row r="1235" spans="39:41" x14ac:dyDescent="0.25">
      <c r="AM1235" s="5" t="s">
        <v>3453</v>
      </c>
      <c r="AN1235" s="5">
        <v>402964</v>
      </c>
      <c r="AO1235" s="80"/>
    </row>
    <row r="1236" spans="39:41" x14ac:dyDescent="0.25">
      <c r="AM1236" s="5" t="s">
        <v>3454</v>
      </c>
      <c r="AN1236" s="5">
        <v>10212</v>
      </c>
      <c r="AO1236" s="80"/>
    </row>
    <row r="1237" spans="39:41" x14ac:dyDescent="0.25">
      <c r="AM1237" s="5" t="s">
        <v>3455</v>
      </c>
      <c r="AN1237" s="5">
        <v>10213</v>
      </c>
      <c r="AO1237" s="80"/>
    </row>
    <row r="1238" spans="39:41" x14ac:dyDescent="0.25">
      <c r="AM1238" s="5" t="s">
        <v>3456</v>
      </c>
      <c r="AN1238" s="5">
        <v>11808</v>
      </c>
      <c r="AO1238" s="80"/>
    </row>
    <row r="1239" spans="39:41" x14ac:dyDescent="0.25">
      <c r="AM1239" s="5" t="s">
        <v>3457</v>
      </c>
      <c r="AN1239" s="5">
        <v>11792</v>
      </c>
      <c r="AO1239" s="80"/>
    </row>
    <row r="1240" spans="39:41" x14ac:dyDescent="0.25">
      <c r="AM1240" s="5" t="s">
        <v>3458</v>
      </c>
      <c r="AN1240" s="5">
        <v>11803</v>
      </c>
      <c r="AO1240" s="80"/>
    </row>
    <row r="1241" spans="39:41" x14ac:dyDescent="0.25">
      <c r="AM1241" s="5" t="s">
        <v>3459</v>
      </c>
      <c r="AN1241" s="5">
        <v>11804</v>
      </c>
      <c r="AO1241" s="80"/>
    </row>
    <row r="1242" spans="39:41" x14ac:dyDescent="0.25">
      <c r="AM1242" s="5" t="s">
        <v>3460</v>
      </c>
      <c r="AN1242" s="5">
        <v>27698</v>
      </c>
      <c r="AO1242" s="80"/>
    </row>
    <row r="1243" spans="39:41" x14ac:dyDescent="0.25">
      <c r="AM1243" s="5" t="s">
        <v>3461</v>
      </c>
      <c r="AN1243" s="5">
        <v>415399</v>
      </c>
      <c r="AO1243" s="80"/>
    </row>
    <row r="1244" spans="39:41" x14ac:dyDescent="0.25">
      <c r="AM1244" s="5" t="s">
        <v>3462</v>
      </c>
      <c r="AN1244" s="5">
        <v>11806</v>
      </c>
      <c r="AO1244" s="80"/>
    </row>
    <row r="1245" spans="39:41" x14ac:dyDescent="0.25">
      <c r="AM1245" s="5" t="s">
        <v>3463</v>
      </c>
      <c r="AN1245" s="5">
        <v>11807</v>
      </c>
      <c r="AO1245" s="80"/>
    </row>
    <row r="1246" spans="39:41" x14ac:dyDescent="0.25">
      <c r="AM1246" s="5" t="s">
        <v>3464</v>
      </c>
      <c r="AN1246" s="5">
        <v>13000</v>
      </c>
      <c r="AO1246" s="80"/>
    </row>
    <row r="1247" spans="39:41" x14ac:dyDescent="0.25">
      <c r="AM1247" s="5" t="s">
        <v>3465</v>
      </c>
      <c r="AN1247" s="5">
        <v>13001</v>
      </c>
      <c r="AO1247" s="80"/>
    </row>
    <row r="1248" spans="39:41" x14ac:dyDescent="0.25">
      <c r="AM1248" s="5" t="s">
        <v>3466</v>
      </c>
      <c r="AN1248" s="5">
        <v>13003</v>
      </c>
      <c r="AO1248" s="80"/>
    </row>
    <row r="1249" spans="39:41" x14ac:dyDescent="0.25">
      <c r="AM1249" s="5" t="s">
        <v>3467</v>
      </c>
      <c r="AN1249" s="5">
        <v>13004</v>
      </c>
      <c r="AO1249" s="80"/>
    </row>
    <row r="1250" spans="39:41" x14ac:dyDescent="0.25">
      <c r="AM1250" s="5" t="s">
        <v>3468</v>
      </c>
      <c r="AN1250" s="5">
        <v>13005</v>
      </c>
      <c r="AO1250" s="80"/>
    </row>
    <row r="1251" spans="39:41" x14ac:dyDescent="0.25">
      <c r="AM1251" s="5" t="s">
        <v>3469</v>
      </c>
      <c r="AN1251" s="5">
        <v>13006</v>
      </c>
      <c r="AO1251" s="80"/>
    </row>
    <row r="1252" spans="39:41" x14ac:dyDescent="0.25">
      <c r="AM1252" s="5" t="s">
        <v>3470</v>
      </c>
      <c r="AN1252" s="5">
        <v>13007</v>
      </c>
      <c r="AO1252" s="80"/>
    </row>
    <row r="1253" spans="39:41" x14ac:dyDescent="0.25">
      <c r="AM1253" s="5" t="s">
        <v>3471</v>
      </c>
      <c r="AN1253" s="5">
        <v>13008</v>
      </c>
      <c r="AO1253" s="80"/>
    </row>
    <row r="1254" spans="39:41" x14ac:dyDescent="0.25">
      <c r="AM1254" s="5" t="s">
        <v>3472</v>
      </c>
      <c r="AN1254" s="5">
        <v>13010</v>
      </c>
      <c r="AO1254" s="80"/>
    </row>
    <row r="1255" spans="39:41" x14ac:dyDescent="0.25">
      <c r="AM1255" s="5" t="s">
        <v>3473</v>
      </c>
      <c r="AN1255" s="5">
        <v>415330</v>
      </c>
      <c r="AO1255" s="80"/>
    </row>
    <row r="1256" spans="39:41" x14ac:dyDescent="0.25">
      <c r="AM1256" s="5" t="s">
        <v>3474</v>
      </c>
      <c r="AN1256" s="5">
        <v>415331</v>
      </c>
      <c r="AO1256" s="80"/>
    </row>
    <row r="1257" spans="39:41" x14ac:dyDescent="0.25">
      <c r="AM1257" s="5" t="s">
        <v>3475</v>
      </c>
      <c r="AN1257" s="5">
        <v>415332</v>
      </c>
      <c r="AO1257" s="80"/>
    </row>
    <row r="1258" spans="39:41" x14ac:dyDescent="0.25">
      <c r="AM1258" s="5" t="s">
        <v>3476</v>
      </c>
      <c r="AN1258" s="5">
        <v>12776</v>
      </c>
      <c r="AO1258" s="80"/>
    </row>
    <row r="1259" spans="39:41" x14ac:dyDescent="0.25">
      <c r="AM1259" s="5" t="s">
        <v>3477</v>
      </c>
      <c r="AN1259" s="5">
        <v>12777</v>
      </c>
      <c r="AO1259" s="80"/>
    </row>
    <row r="1260" spans="39:41" x14ac:dyDescent="0.25">
      <c r="AM1260" s="5" t="s">
        <v>3478</v>
      </c>
      <c r="AN1260" s="5">
        <v>12778</v>
      </c>
      <c r="AO1260" s="80"/>
    </row>
    <row r="1261" spans="39:41" x14ac:dyDescent="0.25">
      <c r="AM1261" s="5" t="s">
        <v>3479</v>
      </c>
      <c r="AN1261" s="5">
        <v>11354</v>
      </c>
      <c r="AO1261" s="80"/>
    </row>
    <row r="1262" spans="39:41" x14ac:dyDescent="0.25">
      <c r="AM1262" s="5" t="s">
        <v>3480</v>
      </c>
      <c r="AN1262" s="5">
        <v>12779</v>
      </c>
      <c r="AO1262" s="80"/>
    </row>
    <row r="1263" spans="39:41" x14ac:dyDescent="0.25">
      <c r="AM1263" s="5" t="s">
        <v>3481</v>
      </c>
      <c r="AN1263" s="5">
        <v>10927</v>
      </c>
      <c r="AO1263" s="80"/>
    </row>
    <row r="1264" spans="39:41" x14ac:dyDescent="0.25">
      <c r="AM1264" s="5" t="s">
        <v>3482</v>
      </c>
      <c r="AN1264" s="5">
        <v>10928</v>
      </c>
      <c r="AO1264" s="80"/>
    </row>
    <row r="1265" spans="39:41" x14ac:dyDescent="0.25">
      <c r="AM1265" s="5" t="s">
        <v>3483</v>
      </c>
      <c r="AN1265" s="5">
        <v>10975</v>
      </c>
      <c r="AO1265" s="80"/>
    </row>
    <row r="1266" spans="39:41" x14ac:dyDescent="0.25">
      <c r="AM1266" s="5" t="s">
        <v>3484</v>
      </c>
      <c r="AN1266" s="5">
        <v>10956</v>
      </c>
      <c r="AO1266" s="80"/>
    </row>
    <row r="1267" spans="39:41" x14ac:dyDescent="0.25">
      <c r="AM1267" s="5" t="s">
        <v>3485</v>
      </c>
      <c r="AN1267" s="5">
        <v>10958</v>
      </c>
      <c r="AO1267" s="80"/>
    </row>
    <row r="1268" spans="39:41" x14ac:dyDescent="0.25">
      <c r="AM1268" s="5" t="s">
        <v>3486</v>
      </c>
      <c r="AN1268" s="5">
        <v>10959</v>
      </c>
      <c r="AO1268" s="80"/>
    </row>
    <row r="1269" spans="39:41" x14ac:dyDescent="0.25">
      <c r="AM1269" s="5" t="s">
        <v>3487</v>
      </c>
      <c r="AN1269" s="5">
        <v>11149</v>
      </c>
      <c r="AO1269" s="80"/>
    </row>
    <row r="1270" spans="39:41" x14ac:dyDescent="0.25">
      <c r="AM1270" s="5" t="s">
        <v>3488</v>
      </c>
      <c r="AN1270" s="5">
        <v>415322</v>
      </c>
      <c r="AO1270" s="80"/>
    </row>
    <row r="1271" spans="39:41" x14ac:dyDescent="0.25">
      <c r="AM1271" s="5" t="s">
        <v>3489</v>
      </c>
      <c r="AN1271" s="5">
        <v>10962</v>
      </c>
      <c r="AO1271" s="80"/>
    </row>
    <row r="1272" spans="39:41" x14ac:dyDescent="0.25">
      <c r="AM1272" s="5" t="s">
        <v>3490</v>
      </c>
      <c r="AN1272" s="5">
        <v>10963</v>
      </c>
      <c r="AO1272" s="80"/>
    </row>
    <row r="1273" spans="39:41" x14ac:dyDescent="0.25">
      <c r="AM1273" s="5" t="s">
        <v>3491</v>
      </c>
      <c r="AN1273" s="5">
        <v>11150</v>
      </c>
      <c r="AO1273" s="80"/>
    </row>
    <row r="1274" spans="39:41" x14ac:dyDescent="0.25">
      <c r="AM1274" s="5" t="s">
        <v>3492</v>
      </c>
      <c r="AN1274" s="5">
        <v>10968</v>
      </c>
      <c r="AO1274" s="80"/>
    </row>
    <row r="1275" spans="39:41" x14ac:dyDescent="0.25">
      <c r="AM1275" s="5" t="s">
        <v>3493</v>
      </c>
      <c r="AN1275" s="5">
        <v>10970</v>
      </c>
      <c r="AO1275" s="80"/>
    </row>
    <row r="1276" spans="39:41" x14ac:dyDescent="0.25">
      <c r="AM1276" s="5" t="s">
        <v>3494</v>
      </c>
      <c r="AN1276" s="5">
        <v>10971</v>
      </c>
      <c r="AO1276" s="80"/>
    </row>
    <row r="1277" spans="39:41" x14ac:dyDescent="0.25">
      <c r="AM1277" s="5" t="s">
        <v>3495</v>
      </c>
      <c r="AN1277" s="5">
        <v>10973</v>
      </c>
      <c r="AO1277" s="80"/>
    </row>
    <row r="1278" spans="39:41" x14ac:dyDescent="0.25">
      <c r="AM1278" s="5" t="s">
        <v>3496</v>
      </c>
      <c r="AN1278" s="5">
        <v>27702</v>
      </c>
      <c r="AO1278" s="80"/>
    </row>
    <row r="1279" spans="39:41" x14ac:dyDescent="0.25">
      <c r="AM1279" s="5" t="s">
        <v>3497</v>
      </c>
      <c r="AN1279" s="5">
        <v>11835</v>
      </c>
      <c r="AO1279" s="80"/>
    </row>
    <row r="1280" spans="39:41" x14ac:dyDescent="0.25">
      <c r="AM1280" s="5" t="s">
        <v>3498</v>
      </c>
      <c r="AN1280" s="5">
        <v>11838</v>
      </c>
      <c r="AO1280" s="80"/>
    </row>
    <row r="1281" spans="39:41" x14ac:dyDescent="0.25">
      <c r="AM1281" s="5" t="s">
        <v>3499</v>
      </c>
      <c r="AN1281" s="5">
        <v>11840</v>
      </c>
      <c r="AO1281" s="80"/>
    </row>
    <row r="1282" spans="39:41" x14ac:dyDescent="0.25">
      <c r="AM1282" s="5" t="s">
        <v>3500</v>
      </c>
      <c r="AN1282" s="5">
        <v>28476</v>
      </c>
      <c r="AO1282" s="80"/>
    </row>
    <row r="1283" spans="39:41" x14ac:dyDescent="0.25">
      <c r="AM1283" s="5" t="s">
        <v>3501</v>
      </c>
      <c r="AN1283" s="5">
        <v>26893</v>
      </c>
      <c r="AO1283" s="80"/>
    </row>
    <row r="1284" spans="39:41" x14ac:dyDescent="0.25">
      <c r="AM1284" s="5" t="s">
        <v>3502</v>
      </c>
      <c r="AN1284" s="5">
        <v>12514</v>
      </c>
      <c r="AO1284" s="80"/>
    </row>
    <row r="1285" spans="39:41" x14ac:dyDescent="0.25">
      <c r="AM1285" s="5" t="s">
        <v>3503</v>
      </c>
      <c r="AN1285" s="5">
        <v>12515</v>
      </c>
      <c r="AO1285" s="80"/>
    </row>
    <row r="1286" spans="39:41" x14ac:dyDescent="0.25">
      <c r="AM1286" s="5" t="s">
        <v>3504</v>
      </c>
      <c r="AN1286" s="5">
        <v>12519</v>
      </c>
      <c r="AO1286" s="80"/>
    </row>
    <row r="1287" spans="39:41" x14ac:dyDescent="0.25">
      <c r="AM1287" s="5" t="s">
        <v>3505</v>
      </c>
      <c r="AN1287" s="5">
        <v>12520</v>
      </c>
      <c r="AO1287" s="80"/>
    </row>
    <row r="1288" spans="39:41" x14ac:dyDescent="0.25">
      <c r="AM1288" s="5" t="s">
        <v>3506</v>
      </c>
      <c r="AN1288" s="5">
        <v>12521</v>
      </c>
      <c r="AO1288" s="80"/>
    </row>
    <row r="1289" spans="39:41" x14ac:dyDescent="0.25">
      <c r="AM1289" s="5" t="s">
        <v>3507</v>
      </c>
      <c r="AN1289" s="5">
        <v>12524</v>
      </c>
      <c r="AO1289" s="80"/>
    </row>
    <row r="1290" spans="39:41" x14ac:dyDescent="0.25">
      <c r="AM1290" s="5" t="s">
        <v>3508</v>
      </c>
      <c r="AN1290" s="5">
        <v>26798</v>
      </c>
      <c r="AO1290" s="80"/>
    </row>
    <row r="1291" spans="39:41" x14ac:dyDescent="0.25">
      <c r="AM1291" s="5" t="s">
        <v>3509</v>
      </c>
      <c r="AN1291" s="5">
        <v>11287</v>
      </c>
      <c r="AO1291" s="80"/>
    </row>
    <row r="1292" spans="39:41" x14ac:dyDescent="0.25">
      <c r="AM1292" s="5" t="s">
        <v>3510</v>
      </c>
      <c r="AN1292" s="5">
        <v>11288</v>
      </c>
      <c r="AO1292" s="80"/>
    </row>
    <row r="1293" spans="39:41" x14ac:dyDescent="0.25">
      <c r="AM1293" s="5" t="s">
        <v>3511</v>
      </c>
      <c r="AN1293" s="5">
        <v>10811</v>
      </c>
      <c r="AO1293" s="80"/>
    </row>
    <row r="1294" spans="39:41" x14ac:dyDescent="0.25">
      <c r="AM1294" s="5" t="s">
        <v>3512</v>
      </c>
      <c r="AN1294" s="5">
        <v>28334</v>
      </c>
      <c r="AO1294" s="80"/>
    </row>
    <row r="1295" spans="39:41" x14ac:dyDescent="0.25">
      <c r="AM1295" s="5" t="s">
        <v>3513</v>
      </c>
      <c r="AN1295" s="5">
        <v>11291</v>
      </c>
      <c r="AO1295" s="80"/>
    </row>
    <row r="1296" spans="39:41" x14ac:dyDescent="0.25">
      <c r="AM1296" s="5" t="s">
        <v>3514</v>
      </c>
      <c r="AN1296" s="5">
        <v>11292</v>
      </c>
      <c r="AO1296" s="80"/>
    </row>
    <row r="1297" spans="39:41" x14ac:dyDescent="0.25">
      <c r="AM1297" s="5" t="s">
        <v>3515</v>
      </c>
      <c r="AN1297" s="5">
        <v>11294</v>
      </c>
      <c r="AO1297" s="80"/>
    </row>
    <row r="1298" spans="39:41" x14ac:dyDescent="0.25">
      <c r="AM1298" s="5" t="s">
        <v>3516</v>
      </c>
      <c r="AN1298" s="5">
        <v>12226</v>
      </c>
      <c r="AO1298" s="80"/>
    </row>
    <row r="1299" spans="39:41" x14ac:dyDescent="0.25">
      <c r="AM1299" s="5" t="s">
        <v>3517</v>
      </c>
      <c r="AN1299" s="5">
        <v>12227</v>
      </c>
      <c r="AO1299" s="80"/>
    </row>
    <row r="1300" spans="39:41" x14ac:dyDescent="0.25">
      <c r="AM1300" s="5" t="s">
        <v>3518</v>
      </c>
      <c r="AN1300" s="5">
        <v>11342</v>
      </c>
      <c r="AO1300" s="80"/>
    </row>
    <row r="1301" spans="39:41" x14ac:dyDescent="0.25">
      <c r="AM1301" s="5" t="s">
        <v>3519</v>
      </c>
      <c r="AN1301" s="5">
        <v>402789</v>
      </c>
      <c r="AO1301" s="80"/>
    </row>
    <row r="1302" spans="39:41" x14ac:dyDescent="0.25">
      <c r="AM1302" s="5" t="s">
        <v>3520</v>
      </c>
      <c r="AN1302" s="5">
        <v>11567</v>
      </c>
      <c r="AO1302" s="80"/>
    </row>
    <row r="1303" spans="39:41" x14ac:dyDescent="0.25">
      <c r="AM1303" s="5" t="s">
        <v>3521</v>
      </c>
      <c r="AN1303" s="5">
        <v>11563</v>
      </c>
      <c r="AO1303" s="80"/>
    </row>
    <row r="1304" spans="39:41" x14ac:dyDescent="0.25">
      <c r="AM1304" s="5" t="s">
        <v>3522</v>
      </c>
      <c r="AN1304" s="5">
        <v>11569</v>
      </c>
      <c r="AO1304" s="80"/>
    </row>
    <row r="1305" spans="39:41" x14ac:dyDescent="0.25">
      <c r="AM1305" s="5" t="s">
        <v>3523</v>
      </c>
      <c r="AN1305" s="5">
        <v>27705</v>
      </c>
      <c r="AO1305" s="80"/>
    </row>
    <row r="1306" spans="39:41" x14ac:dyDescent="0.25">
      <c r="AM1306" s="5" t="s">
        <v>3524</v>
      </c>
      <c r="AN1306" s="5">
        <v>28563</v>
      </c>
      <c r="AO1306" s="80"/>
    </row>
    <row r="1307" spans="39:41" x14ac:dyDescent="0.25">
      <c r="AM1307" s="5" t="s">
        <v>3525</v>
      </c>
      <c r="AN1307" s="5">
        <v>11570</v>
      </c>
      <c r="AO1307" s="80"/>
    </row>
    <row r="1308" spans="39:41" x14ac:dyDescent="0.25">
      <c r="AM1308" s="5" t="s">
        <v>3526</v>
      </c>
      <c r="AN1308" s="5">
        <v>11564</v>
      </c>
      <c r="AO1308" s="80"/>
    </row>
    <row r="1309" spans="39:41" x14ac:dyDescent="0.25">
      <c r="AM1309" s="5" t="s">
        <v>3527</v>
      </c>
      <c r="AN1309" s="5">
        <v>11566</v>
      </c>
      <c r="AO1309" s="80"/>
    </row>
    <row r="1310" spans="39:41" x14ac:dyDescent="0.25">
      <c r="AM1310" s="5" t="s">
        <v>3528</v>
      </c>
      <c r="AN1310" s="5">
        <v>26852</v>
      </c>
      <c r="AO1310" s="80"/>
    </row>
    <row r="1311" spans="39:41" x14ac:dyDescent="0.25">
      <c r="AM1311" s="5" t="s">
        <v>3529</v>
      </c>
      <c r="AN1311" s="5">
        <v>12216</v>
      </c>
      <c r="AO1311" s="80"/>
    </row>
    <row r="1312" spans="39:41" x14ac:dyDescent="0.25">
      <c r="AM1312" s="5" t="s">
        <v>3530</v>
      </c>
      <c r="AN1312" s="5">
        <v>10214</v>
      </c>
      <c r="AO1312" s="80"/>
    </row>
    <row r="1313" spans="39:41" x14ac:dyDescent="0.25">
      <c r="AM1313" s="5" t="s">
        <v>3531</v>
      </c>
      <c r="AN1313" s="5">
        <v>11172</v>
      </c>
      <c r="AO1313" s="80"/>
    </row>
    <row r="1314" spans="39:41" x14ac:dyDescent="0.25">
      <c r="AM1314" s="5" t="s">
        <v>3532</v>
      </c>
      <c r="AN1314" s="5">
        <v>10982</v>
      </c>
      <c r="AO1314" s="80"/>
    </row>
    <row r="1315" spans="39:41" x14ac:dyDescent="0.25">
      <c r="AM1315" s="5" t="s">
        <v>3533</v>
      </c>
      <c r="AN1315" s="5">
        <v>11236</v>
      </c>
      <c r="AO1315" s="80"/>
    </row>
    <row r="1316" spans="39:41" x14ac:dyDescent="0.25">
      <c r="AM1316" s="5" t="s">
        <v>3534</v>
      </c>
      <c r="AN1316" s="5">
        <v>10978</v>
      </c>
      <c r="AO1316" s="80"/>
    </row>
    <row r="1317" spans="39:41" x14ac:dyDescent="0.25">
      <c r="AM1317" s="5" t="s">
        <v>3535</v>
      </c>
      <c r="AN1317" s="5">
        <v>461380</v>
      </c>
      <c r="AO1317" s="80"/>
    </row>
    <row r="1318" spans="39:41" x14ac:dyDescent="0.25">
      <c r="AM1318" s="5" t="s">
        <v>3536</v>
      </c>
      <c r="AN1318" s="5">
        <v>461381</v>
      </c>
      <c r="AO1318" s="80"/>
    </row>
    <row r="1319" spans="39:41" x14ac:dyDescent="0.25">
      <c r="AM1319" s="5" t="s">
        <v>3537</v>
      </c>
      <c r="AN1319" s="5">
        <v>461382</v>
      </c>
      <c r="AO1319" s="80"/>
    </row>
    <row r="1320" spans="39:41" x14ac:dyDescent="0.25">
      <c r="AM1320" s="5" t="s">
        <v>3538</v>
      </c>
      <c r="AN1320" s="5">
        <v>461600</v>
      </c>
      <c r="AO1320" s="80"/>
    </row>
    <row r="1321" spans="39:41" x14ac:dyDescent="0.25">
      <c r="AM1321" s="5" t="s">
        <v>3539</v>
      </c>
      <c r="AN1321" s="5">
        <v>415370</v>
      </c>
      <c r="AO1321" s="80"/>
    </row>
    <row r="1322" spans="39:41" x14ac:dyDescent="0.25">
      <c r="AM1322" s="5" t="s">
        <v>3540</v>
      </c>
      <c r="AN1322" s="5">
        <v>10712</v>
      </c>
      <c r="AO1322" s="80"/>
    </row>
    <row r="1323" spans="39:41" x14ac:dyDescent="0.25">
      <c r="AM1323" s="5" t="s">
        <v>3541</v>
      </c>
      <c r="AN1323" s="5">
        <v>415369</v>
      </c>
      <c r="AO1323" s="80"/>
    </row>
    <row r="1324" spans="39:41" x14ac:dyDescent="0.25">
      <c r="AM1324" s="5" t="s">
        <v>3542</v>
      </c>
      <c r="AN1324" s="5">
        <v>461383</v>
      </c>
      <c r="AO1324" s="80"/>
    </row>
    <row r="1325" spans="39:41" x14ac:dyDescent="0.25">
      <c r="AM1325" s="5" t="s">
        <v>3543</v>
      </c>
      <c r="AN1325" s="5">
        <v>461385</v>
      </c>
      <c r="AO1325" s="80"/>
    </row>
    <row r="1326" spans="39:41" x14ac:dyDescent="0.25">
      <c r="AM1326" s="5" t="s">
        <v>3544</v>
      </c>
      <c r="AN1326" s="5">
        <v>461384</v>
      </c>
      <c r="AO1326" s="80"/>
    </row>
    <row r="1327" spans="39:41" x14ac:dyDescent="0.25">
      <c r="AM1327" s="5" t="s">
        <v>828</v>
      </c>
      <c r="AN1327" s="5">
        <v>11841</v>
      </c>
      <c r="AO1327" s="80"/>
    </row>
    <row r="1328" spans="39:41" x14ac:dyDescent="0.25">
      <c r="AM1328" s="5" t="s">
        <v>3545</v>
      </c>
      <c r="AN1328" s="5">
        <v>11842</v>
      </c>
      <c r="AO1328" s="80"/>
    </row>
    <row r="1329" spans="39:41" x14ac:dyDescent="0.25">
      <c r="AM1329" s="5" t="s">
        <v>3546</v>
      </c>
      <c r="AN1329" s="5">
        <v>11849</v>
      </c>
      <c r="AO1329" s="80"/>
    </row>
    <row r="1330" spans="39:41" x14ac:dyDescent="0.25">
      <c r="AM1330" s="5" t="s">
        <v>3547</v>
      </c>
      <c r="AN1330" s="5">
        <v>11850</v>
      </c>
      <c r="AO1330" s="80"/>
    </row>
    <row r="1331" spans="39:41" x14ac:dyDescent="0.25">
      <c r="AM1331" s="5" t="s">
        <v>3548</v>
      </c>
      <c r="AN1331" s="5">
        <v>28498</v>
      </c>
      <c r="AO1331" s="80"/>
    </row>
    <row r="1332" spans="39:41" x14ac:dyDescent="0.25">
      <c r="AM1332" s="5" t="s">
        <v>3549</v>
      </c>
      <c r="AN1332" s="5">
        <v>461387</v>
      </c>
      <c r="AO1332" s="80"/>
    </row>
    <row r="1333" spans="39:41" x14ac:dyDescent="0.25">
      <c r="AM1333" s="5" t="s">
        <v>3550</v>
      </c>
      <c r="AN1333" s="5">
        <v>12782</v>
      </c>
      <c r="AO1333" s="80"/>
    </row>
    <row r="1334" spans="39:41" x14ac:dyDescent="0.25">
      <c r="AM1334" s="5" t="s">
        <v>3551</v>
      </c>
      <c r="AN1334" s="5">
        <v>12790</v>
      </c>
      <c r="AO1334" s="80"/>
    </row>
    <row r="1335" spans="39:41" x14ac:dyDescent="0.25">
      <c r="AM1335" s="5" t="s">
        <v>3552</v>
      </c>
      <c r="AN1335" s="5">
        <v>12789</v>
      </c>
      <c r="AO1335" s="80"/>
    </row>
    <row r="1336" spans="39:41" x14ac:dyDescent="0.25">
      <c r="AM1336" s="5" t="s">
        <v>3553</v>
      </c>
      <c r="AN1336" s="5">
        <v>12783</v>
      </c>
      <c r="AO1336" s="80"/>
    </row>
    <row r="1337" spans="39:41" x14ac:dyDescent="0.25">
      <c r="AM1337" s="5" t="s">
        <v>3554</v>
      </c>
      <c r="AN1337" s="5">
        <v>28337</v>
      </c>
      <c r="AO1337" s="80"/>
    </row>
    <row r="1338" spans="39:41" x14ac:dyDescent="0.25">
      <c r="AM1338" s="5" t="s">
        <v>3555</v>
      </c>
      <c r="AN1338" s="5">
        <v>26894</v>
      </c>
      <c r="AO1338" s="80"/>
    </row>
    <row r="1339" spans="39:41" x14ac:dyDescent="0.25">
      <c r="AM1339" s="5" t="s">
        <v>3556</v>
      </c>
      <c r="AN1339" s="5">
        <v>12787</v>
      </c>
      <c r="AO1339" s="80"/>
    </row>
    <row r="1340" spans="39:41" x14ac:dyDescent="0.25">
      <c r="AM1340" s="5" t="s">
        <v>3557</v>
      </c>
      <c r="AN1340" s="5">
        <v>26780</v>
      </c>
      <c r="AO1340" s="80"/>
    </row>
    <row r="1341" spans="39:41" x14ac:dyDescent="0.25">
      <c r="AM1341" s="5" t="s">
        <v>3558</v>
      </c>
      <c r="AN1341" s="5">
        <v>26787</v>
      </c>
      <c r="AO1341" s="80"/>
    </row>
    <row r="1342" spans="39:41" x14ac:dyDescent="0.25">
      <c r="AM1342" s="5" t="s">
        <v>3559</v>
      </c>
      <c r="AN1342" s="5">
        <v>461388</v>
      </c>
      <c r="AO1342" s="80"/>
    </row>
    <row r="1343" spans="39:41" x14ac:dyDescent="0.25">
      <c r="AM1343" s="5" t="s">
        <v>3560</v>
      </c>
      <c r="AN1343" s="5">
        <v>461389</v>
      </c>
      <c r="AO1343" s="80"/>
    </row>
    <row r="1344" spans="39:41" x14ac:dyDescent="0.25">
      <c r="AM1344" s="5" t="s">
        <v>3561</v>
      </c>
      <c r="AN1344" s="5">
        <v>10215</v>
      </c>
      <c r="AO1344" s="80"/>
    </row>
    <row r="1345" spans="39:41" x14ac:dyDescent="0.25">
      <c r="AM1345" s="5" t="s">
        <v>3562</v>
      </c>
      <c r="AN1345" s="5">
        <v>10216</v>
      </c>
      <c r="AO1345" s="80"/>
    </row>
    <row r="1346" spans="39:41" x14ac:dyDescent="0.25">
      <c r="AM1346" s="5" t="s">
        <v>3563</v>
      </c>
      <c r="AN1346" s="5">
        <v>402965</v>
      </c>
      <c r="AO1346" s="80"/>
    </row>
    <row r="1347" spans="39:41" x14ac:dyDescent="0.25">
      <c r="AM1347" s="5" t="s">
        <v>3564</v>
      </c>
      <c r="AN1347" s="5">
        <v>10217</v>
      </c>
      <c r="AO1347" s="80"/>
    </row>
    <row r="1348" spans="39:41" x14ac:dyDescent="0.25">
      <c r="AM1348" s="5" t="s">
        <v>3565</v>
      </c>
      <c r="AN1348" s="5">
        <v>461390</v>
      </c>
      <c r="AO1348" s="80"/>
    </row>
    <row r="1349" spans="39:41" x14ac:dyDescent="0.25">
      <c r="AM1349" s="5" t="s">
        <v>3566</v>
      </c>
      <c r="AN1349" s="5">
        <v>461391</v>
      </c>
      <c r="AO1349" s="80"/>
    </row>
    <row r="1350" spans="39:41" x14ac:dyDescent="0.25">
      <c r="AM1350" s="5" t="s">
        <v>3567</v>
      </c>
      <c r="AN1350" s="5">
        <v>461392</v>
      </c>
      <c r="AO1350" s="80"/>
    </row>
    <row r="1351" spans="39:41" x14ac:dyDescent="0.25">
      <c r="AM1351" s="5" t="s">
        <v>3568</v>
      </c>
      <c r="AN1351" s="5">
        <v>461393</v>
      </c>
      <c r="AO1351" s="80"/>
    </row>
    <row r="1352" spans="39:41" x14ac:dyDescent="0.25">
      <c r="AM1352" s="5" t="s">
        <v>3569</v>
      </c>
      <c r="AN1352" s="5">
        <v>461394</v>
      </c>
      <c r="AO1352" s="80"/>
    </row>
    <row r="1353" spans="39:41" x14ac:dyDescent="0.25">
      <c r="AM1353" s="5" t="s">
        <v>3570</v>
      </c>
      <c r="AN1353" s="5">
        <v>10494</v>
      </c>
      <c r="AO1353" s="80"/>
    </row>
    <row r="1354" spans="39:41" x14ac:dyDescent="0.25">
      <c r="AM1354" s="5" t="s">
        <v>3571</v>
      </c>
      <c r="AN1354" s="5">
        <v>10495</v>
      </c>
      <c r="AO1354" s="80"/>
    </row>
    <row r="1355" spans="39:41" x14ac:dyDescent="0.25">
      <c r="AM1355" s="5" t="s">
        <v>3572</v>
      </c>
      <c r="AN1355" s="5">
        <v>10496</v>
      </c>
      <c r="AO1355" s="80"/>
    </row>
    <row r="1356" spans="39:41" x14ac:dyDescent="0.25">
      <c r="AM1356" s="5" t="s">
        <v>3573</v>
      </c>
      <c r="AN1356" s="5">
        <v>28406</v>
      </c>
      <c r="AO1356" s="80"/>
    </row>
    <row r="1357" spans="39:41" x14ac:dyDescent="0.25">
      <c r="AM1357" s="5" t="s">
        <v>3574</v>
      </c>
      <c r="AN1357" s="5">
        <v>10497</v>
      </c>
      <c r="AO1357" s="80"/>
    </row>
    <row r="1358" spans="39:41" x14ac:dyDescent="0.25">
      <c r="AM1358" s="5" t="s">
        <v>3575</v>
      </c>
      <c r="AN1358" s="5">
        <v>22915</v>
      </c>
      <c r="AO1358" s="80"/>
    </row>
    <row r="1359" spans="39:41" x14ac:dyDescent="0.25">
      <c r="AM1359" s="5" t="s">
        <v>3576</v>
      </c>
      <c r="AN1359" s="5">
        <v>461395</v>
      </c>
      <c r="AO1359" s="80"/>
    </row>
    <row r="1360" spans="39:41" x14ac:dyDescent="0.25">
      <c r="AM1360" s="5" t="s">
        <v>3577</v>
      </c>
      <c r="AN1360" s="5">
        <v>461396</v>
      </c>
      <c r="AO1360" s="80"/>
    </row>
    <row r="1361" spans="39:41" x14ac:dyDescent="0.25">
      <c r="AM1361" s="5" t="s">
        <v>3578</v>
      </c>
      <c r="AN1361" s="5">
        <v>461397</v>
      </c>
      <c r="AO1361" s="80"/>
    </row>
    <row r="1362" spans="39:41" x14ac:dyDescent="0.25">
      <c r="AM1362" s="5" t="s">
        <v>3579</v>
      </c>
      <c r="AN1362" s="5">
        <v>461398</v>
      </c>
      <c r="AO1362" s="80"/>
    </row>
    <row r="1363" spans="39:41" x14ac:dyDescent="0.25">
      <c r="AM1363" s="5" t="s">
        <v>3580</v>
      </c>
      <c r="AN1363" s="5">
        <v>461399</v>
      </c>
      <c r="AO1363" s="80"/>
    </row>
    <row r="1364" spans="39:41" x14ac:dyDescent="0.25">
      <c r="AM1364" s="5" t="s">
        <v>3581</v>
      </c>
      <c r="AN1364" s="5">
        <v>461400</v>
      </c>
      <c r="AO1364" s="80"/>
    </row>
    <row r="1365" spans="39:41" x14ac:dyDescent="0.25">
      <c r="AM1365" s="5" t="s">
        <v>3582</v>
      </c>
      <c r="AN1365" s="5">
        <v>10218</v>
      </c>
      <c r="AO1365" s="80"/>
    </row>
    <row r="1366" spans="39:41" x14ac:dyDescent="0.25">
      <c r="AM1366" s="5" t="s">
        <v>3583</v>
      </c>
      <c r="AN1366" s="5">
        <v>402966</v>
      </c>
      <c r="AO1366" s="80"/>
    </row>
    <row r="1367" spans="39:41" x14ac:dyDescent="0.25">
      <c r="AM1367" s="5" t="s">
        <v>3584</v>
      </c>
      <c r="AN1367" s="5">
        <v>415276</v>
      </c>
      <c r="AO1367" s="80"/>
    </row>
    <row r="1368" spans="39:41" x14ac:dyDescent="0.25">
      <c r="AM1368" s="5" t="s">
        <v>3585</v>
      </c>
      <c r="AN1368" s="5">
        <v>403031</v>
      </c>
      <c r="AO1368" s="80"/>
    </row>
    <row r="1369" spans="39:41" x14ac:dyDescent="0.25">
      <c r="AM1369" s="5" t="s">
        <v>3586</v>
      </c>
      <c r="AN1369" s="5">
        <v>12025</v>
      </c>
      <c r="AO1369" s="80"/>
    </row>
    <row r="1370" spans="39:41" x14ac:dyDescent="0.25">
      <c r="AM1370" s="5" t="s">
        <v>3587</v>
      </c>
      <c r="AN1370" s="5">
        <v>12027</v>
      </c>
      <c r="AO1370" s="80"/>
    </row>
    <row r="1371" spans="39:41" x14ac:dyDescent="0.25">
      <c r="AM1371" s="5" t="s">
        <v>3588</v>
      </c>
      <c r="AN1371" s="5">
        <v>27807</v>
      </c>
      <c r="AO1371" s="80"/>
    </row>
    <row r="1372" spans="39:41" x14ac:dyDescent="0.25">
      <c r="AM1372" s="5" t="s">
        <v>3589</v>
      </c>
      <c r="AN1372" s="5">
        <v>11790</v>
      </c>
      <c r="AO1372" s="80"/>
    </row>
    <row r="1373" spans="39:41" x14ac:dyDescent="0.25">
      <c r="AM1373" s="5" t="s">
        <v>3590</v>
      </c>
      <c r="AN1373" s="5">
        <v>403032</v>
      </c>
      <c r="AO1373" s="80"/>
    </row>
    <row r="1374" spans="39:41" x14ac:dyDescent="0.25">
      <c r="AM1374" s="5" t="s">
        <v>3591</v>
      </c>
      <c r="AN1374" s="5">
        <v>455513</v>
      </c>
      <c r="AO1374" s="80"/>
    </row>
    <row r="1375" spans="39:41" x14ac:dyDescent="0.25">
      <c r="AM1375" s="5" t="s">
        <v>3592</v>
      </c>
      <c r="AN1375" s="5">
        <v>455512</v>
      </c>
      <c r="AO1375" s="80"/>
    </row>
    <row r="1376" spans="39:41" x14ac:dyDescent="0.25">
      <c r="AM1376" s="5" t="s">
        <v>3593</v>
      </c>
      <c r="AN1376" s="5">
        <v>11673</v>
      </c>
      <c r="AO1376" s="80"/>
    </row>
    <row r="1377" spans="39:41" x14ac:dyDescent="0.25">
      <c r="AM1377" s="5" t="s">
        <v>3594</v>
      </c>
      <c r="AN1377" s="5">
        <v>10220</v>
      </c>
      <c r="AO1377" s="80"/>
    </row>
    <row r="1378" spans="39:41" x14ac:dyDescent="0.25">
      <c r="AM1378" s="5" t="s">
        <v>3595</v>
      </c>
      <c r="AN1378" s="5">
        <v>403019</v>
      </c>
      <c r="AO1378" s="80"/>
    </row>
    <row r="1379" spans="39:41" x14ac:dyDescent="0.25">
      <c r="AM1379" s="5" t="s">
        <v>3596</v>
      </c>
      <c r="AN1379" s="5">
        <v>403020</v>
      </c>
      <c r="AO1379" s="80"/>
    </row>
    <row r="1380" spans="39:41" x14ac:dyDescent="0.25">
      <c r="AM1380" s="5" t="s">
        <v>3597</v>
      </c>
      <c r="AN1380" s="5">
        <v>403021</v>
      </c>
      <c r="AO1380" s="80"/>
    </row>
    <row r="1381" spans="39:41" x14ac:dyDescent="0.25">
      <c r="AM1381" s="5" t="s">
        <v>3598</v>
      </c>
      <c r="AN1381" s="5">
        <v>403022</v>
      </c>
      <c r="AO1381" s="80"/>
    </row>
    <row r="1382" spans="39:41" x14ac:dyDescent="0.25">
      <c r="AM1382" s="5" t="s">
        <v>3599</v>
      </c>
      <c r="AN1382" s="5">
        <v>22918</v>
      </c>
      <c r="AO1382" s="80"/>
    </row>
    <row r="1383" spans="39:41" x14ac:dyDescent="0.25">
      <c r="AM1383" s="5" t="s">
        <v>3600</v>
      </c>
      <c r="AN1383" s="5">
        <v>461402</v>
      </c>
      <c r="AO1383" s="80"/>
    </row>
    <row r="1384" spans="39:41" x14ac:dyDescent="0.25">
      <c r="AM1384" s="5" t="s">
        <v>3601</v>
      </c>
      <c r="AN1384" s="5">
        <v>461403</v>
      </c>
      <c r="AO1384" s="80"/>
    </row>
    <row r="1385" spans="39:41" x14ac:dyDescent="0.25">
      <c r="AM1385" s="5" t="s">
        <v>3602</v>
      </c>
      <c r="AN1385" s="5">
        <v>10984</v>
      </c>
      <c r="AO1385" s="80"/>
    </row>
    <row r="1386" spans="39:41" x14ac:dyDescent="0.25">
      <c r="AM1386" s="5" t="s">
        <v>3603</v>
      </c>
      <c r="AN1386" s="5">
        <v>11721</v>
      </c>
      <c r="AO1386" s="80"/>
    </row>
    <row r="1387" spans="39:41" x14ac:dyDescent="0.25">
      <c r="AM1387" s="5" t="s">
        <v>3604</v>
      </c>
      <c r="AN1387" s="5">
        <v>24044</v>
      </c>
      <c r="AO1387" s="80"/>
    </row>
    <row r="1388" spans="39:41" x14ac:dyDescent="0.25">
      <c r="AM1388" s="5" t="s">
        <v>3605</v>
      </c>
      <c r="AN1388" s="5">
        <v>461404</v>
      </c>
      <c r="AO1388" s="80"/>
    </row>
    <row r="1389" spans="39:41" x14ac:dyDescent="0.25">
      <c r="AM1389" s="5" t="s">
        <v>3606</v>
      </c>
      <c r="AN1389" s="5">
        <v>10985</v>
      </c>
      <c r="AO1389" s="80"/>
    </row>
    <row r="1390" spans="39:41" x14ac:dyDescent="0.25">
      <c r="AM1390" s="5" t="s">
        <v>3607</v>
      </c>
      <c r="AN1390" s="5">
        <v>12116</v>
      </c>
      <c r="AO1390" s="80"/>
    </row>
    <row r="1391" spans="39:41" x14ac:dyDescent="0.25">
      <c r="AM1391" s="5" t="s">
        <v>3608</v>
      </c>
      <c r="AN1391" s="5">
        <v>402796</v>
      </c>
      <c r="AO1391" s="80"/>
    </row>
    <row r="1392" spans="39:41" x14ac:dyDescent="0.25">
      <c r="AM1392" s="5" t="s">
        <v>3609</v>
      </c>
      <c r="AN1392" s="5">
        <v>12117</v>
      </c>
      <c r="AO1392" s="80"/>
    </row>
    <row r="1393" spans="39:41" x14ac:dyDescent="0.25">
      <c r="AM1393" s="5" t="s">
        <v>3610</v>
      </c>
      <c r="AN1393" s="5">
        <v>12118</v>
      </c>
      <c r="AO1393" s="80"/>
    </row>
    <row r="1394" spans="39:41" x14ac:dyDescent="0.25">
      <c r="AM1394" s="5" t="s">
        <v>3611</v>
      </c>
      <c r="AN1394" s="5">
        <v>12120</v>
      </c>
      <c r="AO1394" s="80"/>
    </row>
    <row r="1395" spans="39:41" x14ac:dyDescent="0.25">
      <c r="AM1395" s="5" t="s">
        <v>3612</v>
      </c>
      <c r="AN1395" s="5">
        <v>12121</v>
      </c>
      <c r="AO1395" s="80"/>
    </row>
    <row r="1396" spans="39:41" x14ac:dyDescent="0.25">
      <c r="AM1396" s="5" t="s">
        <v>3613</v>
      </c>
      <c r="AN1396" s="5">
        <v>461405</v>
      </c>
      <c r="AO1396" s="80"/>
    </row>
    <row r="1397" spans="39:41" x14ac:dyDescent="0.25">
      <c r="AM1397" s="5" t="s">
        <v>3614</v>
      </c>
      <c r="AN1397" s="5">
        <v>415407</v>
      </c>
      <c r="AO1397" s="80"/>
    </row>
    <row r="1398" spans="39:41" x14ac:dyDescent="0.25">
      <c r="AM1398" s="5" t="s">
        <v>3615</v>
      </c>
      <c r="AN1398" s="5">
        <v>461406</v>
      </c>
      <c r="AO1398" s="80"/>
    </row>
    <row r="1399" spans="39:41" x14ac:dyDescent="0.25">
      <c r="AM1399" s="5" t="s">
        <v>3616</v>
      </c>
      <c r="AN1399" s="5">
        <v>11548</v>
      </c>
      <c r="AO1399" s="80"/>
    </row>
    <row r="1400" spans="39:41" x14ac:dyDescent="0.25">
      <c r="AM1400" s="5" t="s">
        <v>3617</v>
      </c>
      <c r="AN1400" s="5">
        <v>461408</v>
      </c>
      <c r="AO1400" s="80"/>
    </row>
    <row r="1401" spans="39:41" x14ac:dyDescent="0.25">
      <c r="AM1401" s="5" t="s">
        <v>3618</v>
      </c>
      <c r="AN1401" s="5">
        <v>461407</v>
      </c>
      <c r="AO1401" s="80"/>
    </row>
    <row r="1402" spans="39:41" x14ac:dyDescent="0.25">
      <c r="AM1402" s="5" t="s">
        <v>3619</v>
      </c>
      <c r="AN1402" s="5">
        <v>461409</v>
      </c>
      <c r="AO1402" s="80"/>
    </row>
    <row r="1403" spans="39:41" x14ac:dyDescent="0.25">
      <c r="AM1403" s="5" t="s">
        <v>3620</v>
      </c>
      <c r="AN1403" s="5">
        <v>461410</v>
      </c>
      <c r="AO1403" s="80"/>
    </row>
    <row r="1404" spans="39:41" x14ac:dyDescent="0.25">
      <c r="AM1404" s="5" t="s">
        <v>3621</v>
      </c>
      <c r="AN1404" s="5">
        <v>461411</v>
      </c>
      <c r="AO1404" s="80"/>
    </row>
    <row r="1405" spans="39:41" x14ac:dyDescent="0.25">
      <c r="AM1405" s="5" t="s">
        <v>3622</v>
      </c>
      <c r="AN1405" s="5">
        <v>461412</v>
      </c>
      <c r="AO1405" s="80"/>
    </row>
    <row r="1406" spans="39:41" x14ac:dyDescent="0.25">
      <c r="AM1406" s="5" t="s">
        <v>3623</v>
      </c>
      <c r="AN1406" s="5">
        <v>461414</v>
      </c>
      <c r="AO1406" s="80"/>
    </row>
    <row r="1407" spans="39:41" x14ac:dyDescent="0.25">
      <c r="AM1407" s="5" t="s">
        <v>3624</v>
      </c>
      <c r="AN1407" s="5">
        <v>461413</v>
      </c>
      <c r="AO1407" s="80"/>
    </row>
    <row r="1408" spans="39:41" x14ac:dyDescent="0.25">
      <c r="AM1408" s="5" t="s">
        <v>3625</v>
      </c>
      <c r="AN1408" s="5">
        <v>461415</v>
      </c>
      <c r="AO1408" s="80"/>
    </row>
    <row r="1409" spans="39:41" x14ac:dyDescent="0.25">
      <c r="AM1409" s="5" t="s">
        <v>3626</v>
      </c>
      <c r="AN1409" s="5">
        <v>465402</v>
      </c>
      <c r="AO1409" s="80"/>
    </row>
    <row r="1410" spans="39:41" x14ac:dyDescent="0.25">
      <c r="AM1410" s="5" t="s">
        <v>3627</v>
      </c>
      <c r="AN1410" s="5">
        <v>461416</v>
      </c>
      <c r="AO1410" s="80"/>
    </row>
    <row r="1411" spans="39:41" x14ac:dyDescent="0.25">
      <c r="AM1411" s="5" t="s">
        <v>3628</v>
      </c>
      <c r="AN1411" s="5">
        <v>10152</v>
      </c>
      <c r="AO1411" s="80"/>
    </row>
    <row r="1412" spans="39:41" x14ac:dyDescent="0.25">
      <c r="AM1412" s="5" t="s">
        <v>3629</v>
      </c>
      <c r="AN1412" s="5">
        <v>11676</v>
      </c>
      <c r="AO1412" s="80"/>
    </row>
    <row r="1413" spans="39:41" x14ac:dyDescent="0.25">
      <c r="AM1413" s="5" t="s">
        <v>3630</v>
      </c>
      <c r="AN1413" s="5">
        <v>11678</v>
      </c>
      <c r="AO1413" s="80"/>
    </row>
    <row r="1414" spans="39:41" x14ac:dyDescent="0.25">
      <c r="AM1414" s="5" t="s">
        <v>3631</v>
      </c>
      <c r="AN1414" s="5">
        <v>11680</v>
      </c>
      <c r="AO1414" s="80"/>
    </row>
    <row r="1415" spans="39:41" x14ac:dyDescent="0.25">
      <c r="AM1415" s="5" t="s">
        <v>3632</v>
      </c>
      <c r="AN1415" s="5">
        <v>11679</v>
      </c>
      <c r="AO1415" s="80"/>
    </row>
    <row r="1416" spans="39:41" x14ac:dyDescent="0.25">
      <c r="AM1416" s="5" t="s">
        <v>3633</v>
      </c>
      <c r="AN1416" s="5">
        <v>11682</v>
      </c>
      <c r="AO1416" s="80"/>
    </row>
    <row r="1417" spans="39:41" x14ac:dyDescent="0.25">
      <c r="AM1417" s="5" t="s">
        <v>3634</v>
      </c>
      <c r="AN1417" s="5">
        <v>11683</v>
      </c>
      <c r="AO1417" s="80"/>
    </row>
    <row r="1418" spans="39:41" x14ac:dyDescent="0.25">
      <c r="AM1418" s="5" t="s">
        <v>3635</v>
      </c>
      <c r="AN1418" s="5">
        <v>11684</v>
      </c>
      <c r="AO1418" s="80"/>
    </row>
    <row r="1419" spans="39:41" x14ac:dyDescent="0.25">
      <c r="AM1419" s="5" t="s">
        <v>3636</v>
      </c>
      <c r="AN1419" s="5">
        <v>403033</v>
      </c>
      <c r="AO1419" s="80"/>
    </row>
    <row r="1420" spans="39:41" x14ac:dyDescent="0.25">
      <c r="AM1420" s="5" t="s">
        <v>3637</v>
      </c>
      <c r="AN1420" s="5">
        <v>12182</v>
      </c>
      <c r="AO1420" s="80"/>
    </row>
    <row r="1421" spans="39:41" x14ac:dyDescent="0.25">
      <c r="AM1421" s="5" t="s">
        <v>3638</v>
      </c>
      <c r="AN1421" s="5">
        <v>461417</v>
      </c>
      <c r="AO1421" s="80"/>
    </row>
    <row r="1422" spans="39:41" x14ac:dyDescent="0.25">
      <c r="AM1422" s="5" t="s">
        <v>3639</v>
      </c>
      <c r="AN1422" s="5">
        <v>11690</v>
      </c>
      <c r="AO1422" s="80"/>
    </row>
    <row r="1423" spans="39:41" x14ac:dyDescent="0.25">
      <c r="AM1423" s="5" t="s">
        <v>3640</v>
      </c>
      <c r="AN1423" s="5">
        <v>11691</v>
      </c>
      <c r="AO1423" s="80"/>
    </row>
    <row r="1424" spans="39:41" x14ac:dyDescent="0.25">
      <c r="AM1424" s="5" t="s">
        <v>3641</v>
      </c>
      <c r="AN1424" s="5">
        <v>27708</v>
      </c>
      <c r="AO1424" s="80"/>
    </row>
    <row r="1425" spans="39:41" x14ac:dyDescent="0.25">
      <c r="AM1425" s="5" t="s">
        <v>3642</v>
      </c>
      <c r="AN1425" s="5">
        <v>27711</v>
      </c>
      <c r="AO1425" s="80"/>
    </row>
    <row r="1426" spans="39:41" x14ac:dyDescent="0.25">
      <c r="AM1426" s="5" t="s">
        <v>3643</v>
      </c>
      <c r="AN1426" s="5">
        <v>11693</v>
      </c>
      <c r="AO1426" s="80"/>
    </row>
    <row r="1427" spans="39:41" x14ac:dyDescent="0.25">
      <c r="AM1427" s="5" t="s">
        <v>3644</v>
      </c>
      <c r="AN1427" s="5">
        <v>11694</v>
      </c>
      <c r="AO1427" s="80"/>
    </row>
    <row r="1428" spans="39:41" x14ac:dyDescent="0.25">
      <c r="AM1428" s="5" t="s">
        <v>3645</v>
      </c>
      <c r="AN1428" s="5">
        <v>12028</v>
      </c>
      <c r="AO1428" s="80"/>
    </row>
    <row r="1429" spans="39:41" x14ac:dyDescent="0.25">
      <c r="AM1429" s="5" t="s">
        <v>3646</v>
      </c>
      <c r="AN1429" s="5">
        <v>12030</v>
      </c>
      <c r="AO1429" s="80"/>
    </row>
    <row r="1430" spans="39:41" x14ac:dyDescent="0.25">
      <c r="AM1430" s="5" t="s">
        <v>3647</v>
      </c>
      <c r="AN1430" s="5">
        <v>12031</v>
      </c>
      <c r="AO1430" s="80"/>
    </row>
    <row r="1431" spans="39:41" x14ac:dyDescent="0.25">
      <c r="AM1431" s="5" t="s">
        <v>3648</v>
      </c>
      <c r="AN1431" s="5">
        <v>402908</v>
      </c>
      <c r="AO1431" s="80"/>
    </row>
    <row r="1432" spans="39:41" x14ac:dyDescent="0.25">
      <c r="AM1432" s="5" t="s">
        <v>3649</v>
      </c>
      <c r="AN1432" s="5">
        <v>12034</v>
      </c>
      <c r="AO1432" s="80"/>
    </row>
    <row r="1433" spans="39:41" x14ac:dyDescent="0.25">
      <c r="AM1433" s="5" t="s">
        <v>3650</v>
      </c>
      <c r="AN1433" s="5">
        <v>11723</v>
      </c>
      <c r="AO1433" s="80"/>
    </row>
    <row r="1434" spans="39:41" x14ac:dyDescent="0.25">
      <c r="AM1434" s="5" t="s">
        <v>3651</v>
      </c>
      <c r="AN1434" s="5">
        <v>461418</v>
      </c>
      <c r="AO1434" s="80"/>
    </row>
    <row r="1435" spans="39:41" x14ac:dyDescent="0.25">
      <c r="AM1435" s="5" t="s">
        <v>3652</v>
      </c>
      <c r="AN1435" s="5">
        <v>461419</v>
      </c>
      <c r="AO1435" s="80"/>
    </row>
    <row r="1436" spans="39:41" x14ac:dyDescent="0.25">
      <c r="AM1436" s="5" t="s">
        <v>3653</v>
      </c>
      <c r="AN1436" s="5">
        <v>461420</v>
      </c>
      <c r="AO1436" s="80"/>
    </row>
    <row r="1437" spans="39:41" x14ac:dyDescent="0.25">
      <c r="AM1437" s="5" t="s">
        <v>3654</v>
      </c>
      <c r="AN1437" s="5">
        <v>461421</v>
      </c>
      <c r="AO1437" s="80"/>
    </row>
    <row r="1438" spans="39:41" x14ac:dyDescent="0.25">
      <c r="AM1438" s="5" t="s">
        <v>3655</v>
      </c>
      <c r="AN1438" s="5">
        <v>461422</v>
      </c>
      <c r="AO1438" s="80"/>
    </row>
    <row r="1439" spans="39:41" x14ac:dyDescent="0.25">
      <c r="AM1439" s="5" t="s">
        <v>3656</v>
      </c>
      <c r="AN1439" s="5">
        <v>461423</v>
      </c>
      <c r="AO1439" s="80"/>
    </row>
    <row r="1440" spans="39:41" x14ac:dyDescent="0.25">
      <c r="AM1440" s="5" t="s">
        <v>3657</v>
      </c>
      <c r="AN1440" s="5">
        <v>461424</v>
      </c>
      <c r="AO1440" s="80"/>
    </row>
    <row r="1441" spans="39:41" x14ac:dyDescent="0.25">
      <c r="AM1441" s="5" t="s">
        <v>3658</v>
      </c>
      <c r="AN1441" s="5">
        <v>12792</v>
      </c>
      <c r="AO1441" s="80"/>
    </row>
    <row r="1442" spans="39:41" x14ac:dyDescent="0.25">
      <c r="AM1442" s="5" t="s">
        <v>3659</v>
      </c>
      <c r="AN1442" s="5">
        <v>28479</v>
      </c>
      <c r="AO1442" s="80"/>
    </row>
    <row r="1443" spans="39:41" x14ac:dyDescent="0.25">
      <c r="AM1443" s="5" t="s">
        <v>810</v>
      </c>
      <c r="AN1443" s="5">
        <v>12795</v>
      </c>
      <c r="AO1443" s="80"/>
    </row>
    <row r="1444" spans="39:41" x14ac:dyDescent="0.25">
      <c r="AM1444" s="5" t="s">
        <v>3660</v>
      </c>
      <c r="AN1444" s="5">
        <v>12796</v>
      </c>
      <c r="AO1444" s="80"/>
    </row>
    <row r="1445" spans="39:41" x14ac:dyDescent="0.25">
      <c r="AM1445" s="5" t="s">
        <v>3661</v>
      </c>
      <c r="AN1445" s="5">
        <v>12799</v>
      </c>
      <c r="AO1445" s="80"/>
    </row>
    <row r="1446" spans="39:41" x14ac:dyDescent="0.25">
      <c r="AM1446" s="5" t="s">
        <v>3662</v>
      </c>
      <c r="AN1446" s="5">
        <v>11619</v>
      </c>
      <c r="AO1446" s="80"/>
    </row>
    <row r="1447" spans="39:41" x14ac:dyDescent="0.25">
      <c r="AM1447" s="5" t="s">
        <v>3663</v>
      </c>
      <c r="AN1447" s="5">
        <v>10400</v>
      </c>
      <c r="AO1447" s="80"/>
    </row>
    <row r="1448" spans="39:41" x14ac:dyDescent="0.25">
      <c r="AM1448" s="5" t="s">
        <v>3664</v>
      </c>
      <c r="AN1448" s="5">
        <v>10986</v>
      </c>
      <c r="AO1448" s="80"/>
    </row>
    <row r="1449" spans="39:41" x14ac:dyDescent="0.25">
      <c r="AM1449" s="5" t="s">
        <v>3665</v>
      </c>
      <c r="AN1449" s="5">
        <v>10987</v>
      </c>
      <c r="AO1449" s="80"/>
    </row>
    <row r="1450" spans="39:41" x14ac:dyDescent="0.25">
      <c r="AM1450" s="5" t="s">
        <v>3666</v>
      </c>
      <c r="AN1450" s="5">
        <v>461425</v>
      </c>
      <c r="AO1450" s="80"/>
    </row>
    <row r="1451" spans="39:41" x14ac:dyDescent="0.25">
      <c r="AM1451" s="5" t="s">
        <v>3667</v>
      </c>
      <c r="AN1451" s="5">
        <v>461426</v>
      </c>
      <c r="AO1451" s="80"/>
    </row>
    <row r="1452" spans="39:41" x14ac:dyDescent="0.25">
      <c r="AM1452" s="5" t="s">
        <v>3668</v>
      </c>
      <c r="AN1452" s="5">
        <v>12655</v>
      </c>
      <c r="AO1452" s="80"/>
    </row>
    <row r="1453" spans="39:41" x14ac:dyDescent="0.25">
      <c r="AM1453" s="5" t="s">
        <v>3669</v>
      </c>
      <c r="AN1453" s="5">
        <v>12656</v>
      </c>
      <c r="AO1453" s="80"/>
    </row>
    <row r="1454" spans="39:41" x14ac:dyDescent="0.25">
      <c r="AM1454" s="5" t="s">
        <v>3670</v>
      </c>
      <c r="AN1454" s="5">
        <v>10776</v>
      </c>
      <c r="AO1454" s="80"/>
    </row>
    <row r="1455" spans="39:41" x14ac:dyDescent="0.25">
      <c r="AM1455" s="5" t="s">
        <v>3671</v>
      </c>
      <c r="AN1455" s="5">
        <v>461427</v>
      </c>
      <c r="AO1455" s="80"/>
    </row>
    <row r="1456" spans="39:41" x14ac:dyDescent="0.25">
      <c r="AM1456" s="5" t="s">
        <v>3672</v>
      </c>
      <c r="AN1456" s="5">
        <v>10714</v>
      </c>
      <c r="AO1456" s="80"/>
    </row>
    <row r="1457" spans="39:41" x14ac:dyDescent="0.25">
      <c r="AM1457" s="5" t="s">
        <v>3673</v>
      </c>
      <c r="AN1457" s="5">
        <v>12217</v>
      </c>
      <c r="AO1457" s="80"/>
    </row>
    <row r="1458" spans="39:41" x14ac:dyDescent="0.25">
      <c r="AM1458" s="5" t="s">
        <v>3674</v>
      </c>
      <c r="AN1458" s="5">
        <v>461428</v>
      </c>
      <c r="AO1458" s="80"/>
    </row>
    <row r="1459" spans="39:41" x14ac:dyDescent="0.25">
      <c r="AM1459" s="5" t="s">
        <v>3675</v>
      </c>
      <c r="AN1459" s="5">
        <v>10222</v>
      </c>
      <c r="AO1459" s="80"/>
    </row>
    <row r="1460" spans="39:41" x14ac:dyDescent="0.25">
      <c r="AM1460" s="5" t="s">
        <v>3676</v>
      </c>
      <c r="AN1460" s="5">
        <v>10223</v>
      </c>
      <c r="AO1460" s="80"/>
    </row>
    <row r="1461" spans="39:41" x14ac:dyDescent="0.25">
      <c r="AM1461" s="5" t="s">
        <v>3677</v>
      </c>
      <c r="AN1461" s="5">
        <v>10221</v>
      </c>
      <c r="AO1461" s="80"/>
    </row>
    <row r="1462" spans="39:41" x14ac:dyDescent="0.25">
      <c r="AM1462" s="5" t="s">
        <v>3678</v>
      </c>
      <c r="AN1462" s="5">
        <v>10224</v>
      </c>
      <c r="AO1462" s="80"/>
    </row>
    <row r="1463" spans="39:41" x14ac:dyDescent="0.25">
      <c r="AM1463" s="5" t="s">
        <v>3679</v>
      </c>
      <c r="AN1463" s="5">
        <v>402967</v>
      </c>
      <c r="AO1463" s="80"/>
    </row>
    <row r="1464" spans="39:41" x14ac:dyDescent="0.25">
      <c r="AM1464" s="5" t="s">
        <v>3680</v>
      </c>
      <c r="AN1464" s="5">
        <v>454848</v>
      </c>
      <c r="AO1464" s="80"/>
    </row>
    <row r="1465" spans="39:41" x14ac:dyDescent="0.25">
      <c r="AM1465" s="5" t="s">
        <v>3681</v>
      </c>
      <c r="AN1465" s="5">
        <v>402925</v>
      </c>
      <c r="AO1465" s="80"/>
    </row>
    <row r="1466" spans="39:41" x14ac:dyDescent="0.25">
      <c r="AM1466" s="5" t="s">
        <v>3682</v>
      </c>
      <c r="AN1466" s="5">
        <v>402924</v>
      </c>
      <c r="AO1466" s="80"/>
    </row>
    <row r="1467" spans="39:41" x14ac:dyDescent="0.25">
      <c r="AM1467" s="5" t="s">
        <v>3683</v>
      </c>
      <c r="AN1467" s="5">
        <v>461429</v>
      </c>
      <c r="AO1467" s="80"/>
    </row>
    <row r="1468" spans="39:41" x14ac:dyDescent="0.25">
      <c r="AM1468" s="5" t="s">
        <v>3684</v>
      </c>
      <c r="AN1468" s="5">
        <v>10991</v>
      </c>
      <c r="AO1468" s="80"/>
    </row>
    <row r="1469" spans="39:41" x14ac:dyDescent="0.25">
      <c r="AM1469" s="5" t="s">
        <v>3685</v>
      </c>
      <c r="AN1469" s="5">
        <v>10713</v>
      </c>
      <c r="AO1469" s="80"/>
    </row>
    <row r="1470" spans="39:41" x14ac:dyDescent="0.25">
      <c r="AM1470" s="5" t="s">
        <v>3686</v>
      </c>
      <c r="AN1470" s="5">
        <v>415349</v>
      </c>
      <c r="AO1470" s="80"/>
    </row>
    <row r="1471" spans="39:41" x14ac:dyDescent="0.25">
      <c r="AM1471" s="5" t="s">
        <v>3687</v>
      </c>
      <c r="AN1471" s="5">
        <v>10440</v>
      </c>
      <c r="AO1471" s="80"/>
    </row>
    <row r="1472" spans="39:41" x14ac:dyDescent="0.25">
      <c r="AM1472" s="5" t="s">
        <v>3688</v>
      </c>
      <c r="AN1472" s="5">
        <v>10441</v>
      </c>
      <c r="AO1472" s="80"/>
    </row>
    <row r="1473" spans="39:41" x14ac:dyDescent="0.25">
      <c r="AM1473" s="5" t="s">
        <v>3689</v>
      </c>
      <c r="AN1473" s="5">
        <v>10498</v>
      </c>
      <c r="AO1473" s="80"/>
    </row>
    <row r="1474" spans="39:41" x14ac:dyDescent="0.25">
      <c r="AM1474" s="5" t="s">
        <v>3690</v>
      </c>
      <c r="AN1474" s="5">
        <v>402838</v>
      </c>
      <c r="AO1474" s="80"/>
    </row>
    <row r="1475" spans="39:41" x14ac:dyDescent="0.25">
      <c r="AM1475" s="5" t="s">
        <v>3691</v>
      </c>
      <c r="AN1475" s="5">
        <v>12987</v>
      </c>
      <c r="AO1475" s="80"/>
    </row>
    <row r="1476" spans="39:41" x14ac:dyDescent="0.25">
      <c r="AM1476" s="5" t="s">
        <v>3692</v>
      </c>
      <c r="AN1476" s="5">
        <v>12989</v>
      </c>
      <c r="AO1476" s="80"/>
    </row>
    <row r="1477" spans="39:41" x14ac:dyDescent="0.25">
      <c r="AM1477" s="5" t="s">
        <v>3693</v>
      </c>
      <c r="AN1477" s="5">
        <v>12990</v>
      </c>
      <c r="AO1477" s="80"/>
    </row>
    <row r="1478" spans="39:41" x14ac:dyDescent="0.25">
      <c r="AM1478" s="5" t="s">
        <v>3694</v>
      </c>
      <c r="AN1478" s="5">
        <v>28319</v>
      </c>
      <c r="AO1478" s="80"/>
    </row>
    <row r="1479" spans="39:41" x14ac:dyDescent="0.25">
      <c r="AM1479" s="5" t="s">
        <v>3695</v>
      </c>
      <c r="AN1479" s="5">
        <v>403034</v>
      </c>
      <c r="AO1479" s="80"/>
    </row>
    <row r="1480" spans="39:41" x14ac:dyDescent="0.25">
      <c r="AM1480" s="5" t="s">
        <v>3696</v>
      </c>
      <c r="AN1480" s="5">
        <v>461430</v>
      </c>
      <c r="AO1480" s="80"/>
    </row>
    <row r="1481" spans="39:41" x14ac:dyDescent="0.25">
      <c r="AM1481" s="5" t="s">
        <v>3697</v>
      </c>
      <c r="AN1481" s="5">
        <v>461431</v>
      </c>
      <c r="AO1481" s="80"/>
    </row>
    <row r="1482" spans="39:41" x14ac:dyDescent="0.25">
      <c r="AM1482" s="5" t="s">
        <v>3698</v>
      </c>
      <c r="AN1482" s="5">
        <v>10225</v>
      </c>
      <c r="AO1482" s="80"/>
    </row>
    <row r="1483" spans="39:41" x14ac:dyDescent="0.25">
      <c r="AM1483" s="5" t="s">
        <v>3699</v>
      </c>
      <c r="AN1483" s="5">
        <v>11368</v>
      </c>
      <c r="AO1483" s="80"/>
    </row>
    <row r="1484" spans="39:41" x14ac:dyDescent="0.25">
      <c r="AM1484" s="5" t="s">
        <v>3700</v>
      </c>
      <c r="AN1484" s="5">
        <v>11369</v>
      </c>
      <c r="AO1484" s="80"/>
    </row>
    <row r="1485" spans="39:41" x14ac:dyDescent="0.25">
      <c r="AM1485" s="5" t="s">
        <v>3701</v>
      </c>
      <c r="AN1485" s="5">
        <v>461432</v>
      </c>
      <c r="AO1485" s="80"/>
    </row>
    <row r="1486" spans="39:41" x14ac:dyDescent="0.25">
      <c r="AM1486" s="5" t="s">
        <v>3702</v>
      </c>
      <c r="AN1486" s="5">
        <v>461433</v>
      </c>
      <c r="AO1486" s="80"/>
    </row>
    <row r="1487" spans="39:41" x14ac:dyDescent="0.25">
      <c r="AM1487" s="5" t="s">
        <v>3703</v>
      </c>
      <c r="AN1487" s="5">
        <v>461434</v>
      </c>
      <c r="AO1487" s="80"/>
    </row>
    <row r="1488" spans="39:41" x14ac:dyDescent="0.25">
      <c r="AM1488" s="5" t="s">
        <v>3704</v>
      </c>
      <c r="AN1488" s="5">
        <v>11215</v>
      </c>
      <c r="AO1488" s="80"/>
    </row>
    <row r="1489" spans="39:41" x14ac:dyDescent="0.25">
      <c r="AM1489" s="5" t="s">
        <v>3705</v>
      </c>
      <c r="AN1489" s="5">
        <v>11216</v>
      </c>
      <c r="AO1489" s="80"/>
    </row>
    <row r="1490" spans="39:41" x14ac:dyDescent="0.25">
      <c r="AM1490" s="5" t="s">
        <v>3706</v>
      </c>
      <c r="AN1490" s="5">
        <v>11687</v>
      </c>
      <c r="AO1490" s="80"/>
    </row>
    <row r="1491" spans="39:41" x14ac:dyDescent="0.25">
      <c r="AM1491" s="5" t="s">
        <v>3707</v>
      </c>
      <c r="AN1491" s="5">
        <v>27718</v>
      </c>
      <c r="AO1491" s="80"/>
    </row>
    <row r="1492" spans="39:41" x14ac:dyDescent="0.25">
      <c r="AM1492" s="5" t="s">
        <v>3708</v>
      </c>
      <c r="AN1492" s="5">
        <v>456946</v>
      </c>
      <c r="AO1492" s="80"/>
    </row>
    <row r="1493" spans="39:41" x14ac:dyDescent="0.25">
      <c r="AM1493" s="5" t="s">
        <v>3709</v>
      </c>
      <c r="AN1493" s="5">
        <v>10350</v>
      </c>
      <c r="AO1493" s="80"/>
    </row>
    <row r="1494" spans="39:41" x14ac:dyDescent="0.25">
      <c r="AM1494" s="5" t="s">
        <v>3710</v>
      </c>
      <c r="AN1494" s="5">
        <v>461435</v>
      </c>
      <c r="AO1494" s="80"/>
    </row>
    <row r="1495" spans="39:41" x14ac:dyDescent="0.25">
      <c r="AM1495" s="5" t="s">
        <v>3711</v>
      </c>
      <c r="AN1495" s="5">
        <v>402946</v>
      </c>
      <c r="AO1495" s="80"/>
    </row>
    <row r="1496" spans="39:41" x14ac:dyDescent="0.25">
      <c r="AM1496" s="5" t="s">
        <v>3712</v>
      </c>
      <c r="AN1496" s="5">
        <v>10354</v>
      </c>
      <c r="AO1496" s="80"/>
    </row>
    <row r="1497" spans="39:41" x14ac:dyDescent="0.25">
      <c r="AM1497" s="5" t="s">
        <v>3713</v>
      </c>
      <c r="AN1497" s="5">
        <v>461436</v>
      </c>
      <c r="AO1497" s="80"/>
    </row>
    <row r="1498" spans="39:41" x14ac:dyDescent="0.25">
      <c r="AM1498" s="5" t="s">
        <v>3714</v>
      </c>
      <c r="AN1498" s="5">
        <v>461437</v>
      </c>
      <c r="AO1498" s="80"/>
    </row>
    <row r="1499" spans="39:41" x14ac:dyDescent="0.25">
      <c r="AM1499" s="5" t="s">
        <v>3715</v>
      </c>
      <c r="AN1499" s="5">
        <v>403035</v>
      </c>
      <c r="AO1499" s="80"/>
    </row>
    <row r="1500" spans="39:41" x14ac:dyDescent="0.25">
      <c r="AM1500" s="5" t="s">
        <v>3716</v>
      </c>
      <c r="AN1500" s="5">
        <v>461438</v>
      </c>
      <c r="AO1500" s="80"/>
    </row>
    <row r="1501" spans="39:41" x14ac:dyDescent="0.25">
      <c r="AM1501" s="5" t="s">
        <v>3717</v>
      </c>
      <c r="AN1501" s="5">
        <v>461439</v>
      </c>
      <c r="AO1501" s="80"/>
    </row>
    <row r="1502" spans="39:41" x14ac:dyDescent="0.25">
      <c r="AM1502" s="5" t="s">
        <v>3718</v>
      </c>
      <c r="AN1502" s="5">
        <v>461440</v>
      </c>
      <c r="AO1502" s="80"/>
    </row>
    <row r="1503" spans="39:41" x14ac:dyDescent="0.25">
      <c r="AM1503" s="5" t="s">
        <v>3719</v>
      </c>
      <c r="AN1503" s="5">
        <v>461441</v>
      </c>
      <c r="AO1503" s="80"/>
    </row>
    <row r="1504" spans="39:41" x14ac:dyDescent="0.25">
      <c r="AM1504" s="5" t="s">
        <v>3720</v>
      </c>
      <c r="AN1504" s="5">
        <v>11724</v>
      </c>
      <c r="AO1504" s="80"/>
    </row>
    <row r="1505" spans="39:41" x14ac:dyDescent="0.25">
      <c r="AM1505" s="5" t="s">
        <v>3721</v>
      </c>
      <c r="AN1505" s="5">
        <v>10226</v>
      </c>
      <c r="AO1505" s="80"/>
    </row>
    <row r="1506" spans="39:41" x14ac:dyDescent="0.25">
      <c r="AM1506" s="5" t="s">
        <v>3722</v>
      </c>
      <c r="AN1506" s="5">
        <v>11620</v>
      </c>
      <c r="AO1506" s="80"/>
    </row>
    <row r="1507" spans="39:41" x14ac:dyDescent="0.25">
      <c r="AM1507" s="5" t="s">
        <v>3723</v>
      </c>
      <c r="AN1507" s="5">
        <v>11622</v>
      </c>
      <c r="AO1507" s="80"/>
    </row>
    <row r="1508" spans="39:41" x14ac:dyDescent="0.25">
      <c r="AM1508" s="5" t="s">
        <v>3724</v>
      </c>
      <c r="AN1508" s="5">
        <v>11623</v>
      </c>
      <c r="AO1508" s="80"/>
    </row>
    <row r="1509" spans="39:41" x14ac:dyDescent="0.25">
      <c r="AM1509" s="5" t="s">
        <v>3725</v>
      </c>
      <c r="AN1509" s="5">
        <v>10992</v>
      </c>
      <c r="AO1509" s="80"/>
    </row>
    <row r="1510" spans="39:41" x14ac:dyDescent="0.25">
      <c r="AM1510" s="5" t="s">
        <v>822</v>
      </c>
      <c r="AN1510" s="5">
        <v>10996</v>
      </c>
      <c r="AO1510" s="80"/>
    </row>
    <row r="1511" spans="39:41" x14ac:dyDescent="0.25">
      <c r="AM1511" s="5" t="s">
        <v>3726</v>
      </c>
      <c r="AN1511" s="5">
        <v>11000</v>
      </c>
      <c r="AO1511" s="80"/>
    </row>
    <row r="1512" spans="39:41" x14ac:dyDescent="0.25">
      <c r="AM1512" s="5" t="s">
        <v>3727</v>
      </c>
      <c r="AN1512" s="5">
        <v>11003</v>
      </c>
      <c r="AO1512" s="80"/>
    </row>
    <row r="1513" spans="39:41" x14ac:dyDescent="0.25">
      <c r="AM1513" s="5" t="s">
        <v>3728</v>
      </c>
      <c r="AN1513" s="5">
        <v>11002</v>
      </c>
      <c r="AO1513" s="80"/>
    </row>
    <row r="1514" spans="39:41" x14ac:dyDescent="0.25">
      <c r="AM1514" s="5" t="s">
        <v>3729</v>
      </c>
      <c r="AN1514" s="5">
        <v>11010</v>
      </c>
      <c r="AO1514" s="80"/>
    </row>
    <row r="1515" spans="39:41" x14ac:dyDescent="0.25">
      <c r="AM1515" s="5" t="s">
        <v>3730</v>
      </c>
      <c r="AN1515" s="5">
        <v>11005</v>
      </c>
      <c r="AO1515" s="80"/>
    </row>
    <row r="1516" spans="39:41" x14ac:dyDescent="0.25">
      <c r="AM1516" s="5" t="s">
        <v>3731</v>
      </c>
      <c r="AN1516" s="5">
        <v>11006</v>
      </c>
      <c r="AO1516" s="80"/>
    </row>
    <row r="1517" spans="39:41" x14ac:dyDescent="0.25">
      <c r="AM1517" s="5" t="s">
        <v>3732</v>
      </c>
      <c r="AN1517" s="5">
        <v>402936</v>
      </c>
      <c r="AO1517" s="80"/>
    </row>
    <row r="1518" spans="39:41" x14ac:dyDescent="0.25">
      <c r="AM1518" s="5" t="s">
        <v>3733</v>
      </c>
      <c r="AN1518" s="5">
        <v>11218</v>
      </c>
      <c r="AO1518" s="80"/>
    </row>
    <row r="1519" spans="39:41" x14ac:dyDescent="0.25">
      <c r="AM1519" s="5" t="s">
        <v>3734</v>
      </c>
      <c r="AN1519" s="5">
        <v>11062</v>
      </c>
      <c r="AO1519" s="80"/>
    </row>
    <row r="1520" spans="39:41" x14ac:dyDescent="0.25">
      <c r="AM1520" s="5" t="s">
        <v>3735</v>
      </c>
      <c r="AN1520" s="5">
        <v>10227</v>
      </c>
      <c r="AO1520" s="80"/>
    </row>
    <row r="1521" spans="39:41" x14ac:dyDescent="0.25">
      <c r="AM1521" s="5" t="s">
        <v>3736</v>
      </c>
      <c r="AN1521" s="5">
        <v>461442</v>
      </c>
      <c r="AO1521" s="80"/>
    </row>
    <row r="1522" spans="39:41" x14ac:dyDescent="0.25">
      <c r="AM1522" s="5" t="s">
        <v>3737</v>
      </c>
      <c r="AN1522" s="5">
        <v>461443</v>
      </c>
      <c r="AO1522" s="80"/>
    </row>
    <row r="1523" spans="39:41" x14ac:dyDescent="0.25">
      <c r="AM1523" s="5" t="s">
        <v>3738</v>
      </c>
      <c r="AN1523" s="5">
        <v>461445</v>
      </c>
      <c r="AO1523" s="80"/>
    </row>
    <row r="1524" spans="39:41" x14ac:dyDescent="0.25">
      <c r="AM1524" s="5" t="s">
        <v>3739</v>
      </c>
      <c r="AN1524" s="5">
        <v>461446</v>
      </c>
      <c r="AO1524" s="80"/>
    </row>
    <row r="1525" spans="39:41" x14ac:dyDescent="0.25">
      <c r="AM1525" s="5" t="s">
        <v>3740</v>
      </c>
      <c r="AN1525" s="5">
        <v>461447</v>
      </c>
      <c r="AO1525" s="80"/>
    </row>
    <row r="1526" spans="39:41" x14ac:dyDescent="0.25">
      <c r="AM1526" s="5" t="s">
        <v>3741</v>
      </c>
      <c r="AN1526" s="5">
        <v>461448</v>
      </c>
      <c r="AO1526" s="80"/>
    </row>
    <row r="1527" spans="39:41" x14ac:dyDescent="0.25">
      <c r="AM1527" s="5" t="s">
        <v>3742</v>
      </c>
      <c r="AN1527" s="5">
        <v>455514</v>
      </c>
      <c r="AO1527" s="80"/>
    </row>
    <row r="1528" spans="39:41" x14ac:dyDescent="0.25">
      <c r="AM1528" s="5" t="s">
        <v>3743</v>
      </c>
      <c r="AN1528" s="5">
        <v>455515</v>
      </c>
      <c r="AO1528" s="80"/>
    </row>
    <row r="1529" spans="39:41" x14ac:dyDescent="0.25">
      <c r="AM1529" s="5" t="s">
        <v>3744</v>
      </c>
      <c r="AN1529" s="5">
        <v>483205</v>
      </c>
      <c r="AO1529" s="80"/>
    </row>
    <row r="1530" spans="39:41" x14ac:dyDescent="0.25">
      <c r="AM1530" s="5" t="s">
        <v>3745</v>
      </c>
      <c r="AN1530" s="5">
        <v>10386</v>
      </c>
      <c r="AO1530" s="80"/>
    </row>
    <row r="1531" spans="39:41" x14ac:dyDescent="0.25">
      <c r="AM1531" s="5" t="s">
        <v>3746</v>
      </c>
      <c r="AN1531" s="5">
        <v>10812</v>
      </c>
      <c r="AO1531" s="80"/>
    </row>
    <row r="1532" spans="39:41" x14ac:dyDescent="0.25">
      <c r="AM1532" s="5" t="s">
        <v>3747</v>
      </c>
      <c r="AN1532" s="5">
        <v>461449</v>
      </c>
      <c r="AO1532" s="80"/>
    </row>
    <row r="1533" spans="39:41" x14ac:dyDescent="0.25">
      <c r="AM1533" s="5" t="s">
        <v>3748</v>
      </c>
      <c r="AN1533" s="5">
        <v>461450</v>
      </c>
      <c r="AO1533" s="80"/>
    </row>
    <row r="1534" spans="39:41" x14ac:dyDescent="0.25">
      <c r="AM1534" s="5" t="s">
        <v>3749</v>
      </c>
      <c r="AN1534" s="5">
        <v>461451</v>
      </c>
      <c r="AO1534" s="80"/>
    </row>
    <row r="1535" spans="39:41" x14ac:dyDescent="0.25">
      <c r="AM1535" s="5" t="s">
        <v>3750</v>
      </c>
      <c r="AN1535" s="5">
        <v>10424</v>
      </c>
      <c r="AO1535" s="80"/>
    </row>
    <row r="1536" spans="39:41" x14ac:dyDescent="0.25">
      <c r="AM1536" s="5" t="s">
        <v>3751</v>
      </c>
      <c r="AN1536" s="5">
        <v>402968</v>
      </c>
      <c r="AO1536" s="80"/>
    </row>
    <row r="1537" spans="39:41" x14ac:dyDescent="0.25">
      <c r="AM1537" s="5" t="s">
        <v>3752</v>
      </c>
      <c r="AN1537" s="5">
        <v>402969</v>
      </c>
      <c r="AO1537" s="80"/>
    </row>
    <row r="1538" spans="39:41" x14ac:dyDescent="0.25">
      <c r="AM1538" s="5" t="s">
        <v>3753</v>
      </c>
      <c r="AN1538" s="5">
        <v>10228</v>
      </c>
      <c r="AO1538" s="80"/>
    </row>
    <row r="1539" spans="39:41" x14ac:dyDescent="0.25">
      <c r="AM1539" s="5" t="s">
        <v>3754</v>
      </c>
      <c r="AN1539" s="5">
        <v>11296</v>
      </c>
      <c r="AO1539" s="80"/>
    </row>
    <row r="1540" spans="39:41" x14ac:dyDescent="0.25">
      <c r="AM1540" s="5" t="s">
        <v>3755</v>
      </c>
      <c r="AN1540" s="5">
        <v>12894</v>
      </c>
      <c r="AO1540" s="80"/>
    </row>
    <row r="1541" spans="39:41" x14ac:dyDescent="0.25">
      <c r="AM1541" s="5" t="s">
        <v>3756</v>
      </c>
      <c r="AN1541" s="5">
        <v>12898</v>
      </c>
      <c r="AO1541" s="80"/>
    </row>
    <row r="1542" spans="39:41" x14ac:dyDescent="0.25">
      <c r="AM1542" s="5" t="s">
        <v>3757</v>
      </c>
      <c r="AN1542" s="5">
        <v>12897</v>
      </c>
      <c r="AO1542" s="80"/>
    </row>
    <row r="1543" spans="39:41" x14ac:dyDescent="0.25">
      <c r="AM1543" s="5" t="s">
        <v>3758</v>
      </c>
      <c r="AN1543" s="5">
        <v>461452</v>
      </c>
      <c r="AO1543" s="80"/>
    </row>
    <row r="1544" spans="39:41" x14ac:dyDescent="0.25">
      <c r="AM1544" s="5" t="s">
        <v>3759</v>
      </c>
      <c r="AN1544" s="5">
        <v>461453</v>
      </c>
      <c r="AO1544" s="80"/>
    </row>
    <row r="1545" spans="39:41" x14ac:dyDescent="0.25">
      <c r="AM1545" s="5" t="s">
        <v>3760</v>
      </c>
      <c r="AN1545" s="5">
        <v>402867</v>
      </c>
      <c r="AO1545" s="80"/>
    </row>
    <row r="1546" spans="39:41" x14ac:dyDescent="0.25">
      <c r="AM1546" s="5" t="s">
        <v>3761</v>
      </c>
      <c r="AN1546" s="5">
        <v>455411</v>
      </c>
      <c r="AO1546" s="80"/>
    </row>
    <row r="1547" spans="39:41" x14ac:dyDescent="0.25">
      <c r="AM1547" s="5" t="s">
        <v>3762</v>
      </c>
      <c r="AN1547" s="5">
        <v>461373</v>
      </c>
      <c r="AO1547" s="80"/>
    </row>
    <row r="1548" spans="39:41" x14ac:dyDescent="0.25">
      <c r="AM1548" s="5" t="s">
        <v>3763</v>
      </c>
      <c r="AN1548" s="5">
        <v>461454</v>
      </c>
      <c r="AO1548" s="80"/>
    </row>
    <row r="1549" spans="39:41" x14ac:dyDescent="0.25">
      <c r="AM1549" s="5" t="s">
        <v>3764</v>
      </c>
      <c r="AN1549" s="5">
        <v>11014</v>
      </c>
      <c r="AO1549" s="80"/>
    </row>
    <row r="1550" spans="39:41" x14ac:dyDescent="0.25">
      <c r="AM1550" s="5" t="s">
        <v>3765</v>
      </c>
      <c r="AN1550" s="5">
        <v>11015</v>
      </c>
      <c r="AO1550" s="80"/>
    </row>
    <row r="1551" spans="39:41" x14ac:dyDescent="0.25">
      <c r="AM1551" s="5" t="s">
        <v>3766</v>
      </c>
      <c r="AN1551" s="5">
        <v>402937</v>
      </c>
      <c r="AO1551" s="80"/>
    </row>
    <row r="1552" spans="39:41" x14ac:dyDescent="0.25">
      <c r="AM1552" s="5" t="s">
        <v>3767</v>
      </c>
      <c r="AN1552" s="5">
        <v>12191</v>
      </c>
      <c r="AO1552" s="80"/>
    </row>
    <row r="1553" spans="39:41" x14ac:dyDescent="0.25">
      <c r="AM1553" s="5" t="s">
        <v>3768</v>
      </c>
      <c r="AN1553" s="5">
        <v>11768</v>
      </c>
      <c r="AO1553" s="80"/>
    </row>
    <row r="1554" spans="39:41" x14ac:dyDescent="0.25">
      <c r="AM1554" s="5" t="s">
        <v>3769</v>
      </c>
      <c r="AN1554" s="5">
        <v>11018</v>
      </c>
      <c r="AO1554" s="80"/>
    </row>
    <row r="1555" spans="39:41" x14ac:dyDescent="0.25">
      <c r="AM1555" s="5" t="s">
        <v>3770</v>
      </c>
      <c r="AN1555" s="5">
        <v>11019</v>
      </c>
      <c r="AO1555" s="80"/>
    </row>
    <row r="1556" spans="39:41" x14ac:dyDescent="0.25">
      <c r="AM1556" s="5" t="s">
        <v>3771</v>
      </c>
      <c r="AN1556" s="5">
        <v>415334</v>
      </c>
      <c r="AO1556" s="80"/>
    </row>
    <row r="1557" spans="39:41" x14ac:dyDescent="0.25">
      <c r="AM1557" s="5" t="s">
        <v>3772</v>
      </c>
      <c r="AN1557" s="5">
        <v>11022</v>
      </c>
      <c r="AO1557" s="80"/>
    </row>
    <row r="1558" spans="39:41" x14ac:dyDescent="0.25">
      <c r="AM1558" s="5" t="s">
        <v>3773</v>
      </c>
      <c r="AN1558" s="5">
        <v>27721</v>
      </c>
      <c r="AO1558" s="80"/>
    </row>
    <row r="1559" spans="39:41" x14ac:dyDescent="0.25">
      <c r="AM1559" s="5" t="s">
        <v>3774</v>
      </c>
      <c r="AN1559" s="5">
        <v>11714</v>
      </c>
      <c r="AO1559" s="80"/>
    </row>
    <row r="1560" spans="39:41" x14ac:dyDescent="0.25">
      <c r="AM1560" s="5" t="s">
        <v>3775</v>
      </c>
      <c r="AN1560" s="5">
        <v>10229</v>
      </c>
      <c r="AO1560" s="80"/>
    </row>
    <row r="1561" spans="39:41" x14ac:dyDescent="0.25">
      <c r="AM1561" s="5" t="s">
        <v>3776</v>
      </c>
      <c r="AN1561" s="5">
        <v>461455</v>
      </c>
      <c r="AO1561" s="80"/>
    </row>
    <row r="1562" spans="39:41" x14ac:dyDescent="0.25">
      <c r="AM1562" s="5" t="s">
        <v>3777</v>
      </c>
      <c r="AN1562" s="5">
        <v>12805</v>
      </c>
      <c r="AO1562" s="80"/>
    </row>
    <row r="1563" spans="39:41" x14ac:dyDescent="0.25">
      <c r="AM1563" s="5" t="s">
        <v>3778</v>
      </c>
      <c r="AN1563" s="5">
        <v>12808</v>
      </c>
      <c r="AO1563" s="80"/>
    </row>
    <row r="1564" spans="39:41" x14ac:dyDescent="0.25">
      <c r="AM1564" s="5" t="s">
        <v>3779</v>
      </c>
      <c r="AN1564" s="5">
        <v>12807</v>
      </c>
      <c r="AO1564" s="80"/>
    </row>
    <row r="1565" spans="39:41" x14ac:dyDescent="0.25">
      <c r="AM1565" s="5" t="s">
        <v>3780</v>
      </c>
      <c r="AN1565" s="5">
        <v>12809</v>
      </c>
      <c r="AO1565" s="80"/>
    </row>
    <row r="1566" spans="39:41" x14ac:dyDescent="0.25">
      <c r="AM1566" s="5" t="s">
        <v>3781</v>
      </c>
      <c r="AN1566" s="5">
        <v>11336</v>
      </c>
      <c r="AO1566" s="80"/>
    </row>
    <row r="1567" spans="39:41" x14ac:dyDescent="0.25">
      <c r="AM1567" s="5" t="s">
        <v>3782</v>
      </c>
      <c r="AN1567" s="5">
        <v>12122</v>
      </c>
      <c r="AO1567" s="80"/>
    </row>
    <row r="1568" spans="39:41" x14ac:dyDescent="0.25">
      <c r="AM1568" s="5" t="s">
        <v>3783</v>
      </c>
      <c r="AN1568" s="5">
        <v>11470</v>
      </c>
      <c r="AO1568" s="80"/>
    </row>
    <row r="1569" spans="39:41" x14ac:dyDescent="0.25">
      <c r="AM1569" s="5" t="s">
        <v>3784</v>
      </c>
      <c r="AN1569" s="5">
        <v>461456</v>
      </c>
      <c r="AO1569" s="80"/>
    </row>
    <row r="1570" spans="39:41" x14ac:dyDescent="0.25">
      <c r="AM1570" s="5" t="s">
        <v>3785</v>
      </c>
      <c r="AN1570" s="5">
        <v>11480</v>
      </c>
      <c r="AO1570" s="80"/>
    </row>
    <row r="1571" spans="39:41" x14ac:dyDescent="0.25">
      <c r="AM1571" s="5" t="s">
        <v>3786</v>
      </c>
      <c r="AN1571" s="5">
        <v>27724</v>
      </c>
      <c r="AO1571" s="80"/>
    </row>
    <row r="1572" spans="39:41" x14ac:dyDescent="0.25">
      <c r="AM1572" s="5" t="s">
        <v>3787</v>
      </c>
      <c r="AN1572" s="5">
        <v>11481</v>
      </c>
      <c r="AO1572" s="80"/>
    </row>
    <row r="1573" spans="39:41" x14ac:dyDescent="0.25">
      <c r="AM1573" s="5" t="s">
        <v>3788</v>
      </c>
      <c r="AN1573" s="5">
        <v>449870</v>
      </c>
      <c r="AO1573" s="80"/>
    </row>
    <row r="1574" spans="39:41" x14ac:dyDescent="0.25">
      <c r="AM1574" s="5" t="s">
        <v>3789</v>
      </c>
      <c r="AN1574" s="5">
        <v>13028</v>
      </c>
      <c r="AO1574" s="80"/>
    </row>
    <row r="1575" spans="39:41" x14ac:dyDescent="0.25">
      <c r="AM1575" s="5" t="s">
        <v>3790</v>
      </c>
      <c r="AN1575" s="5">
        <v>13027</v>
      </c>
      <c r="AO1575" s="80"/>
    </row>
    <row r="1576" spans="39:41" x14ac:dyDescent="0.25">
      <c r="AM1576" s="5" t="s">
        <v>3791</v>
      </c>
      <c r="AN1576" s="5">
        <v>461457</v>
      </c>
      <c r="AO1576" s="80"/>
    </row>
    <row r="1577" spans="39:41" x14ac:dyDescent="0.25">
      <c r="AM1577" s="5" t="s">
        <v>3792</v>
      </c>
      <c r="AN1577" s="5">
        <v>461458</v>
      </c>
      <c r="AO1577" s="80"/>
    </row>
    <row r="1578" spans="39:41" x14ac:dyDescent="0.25">
      <c r="AM1578" s="5" t="s">
        <v>3793</v>
      </c>
      <c r="AN1578" s="5">
        <v>461459</v>
      </c>
      <c r="AO1578" s="80"/>
    </row>
    <row r="1579" spans="39:41" x14ac:dyDescent="0.25">
      <c r="AM1579" s="5" t="s">
        <v>3794</v>
      </c>
      <c r="AN1579" s="5">
        <v>461460</v>
      </c>
      <c r="AO1579" s="80"/>
    </row>
    <row r="1580" spans="39:41" x14ac:dyDescent="0.25">
      <c r="AM1580" s="5" t="s">
        <v>3795</v>
      </c>
      <c r="AN1580" s="5">
        <v>461766</v>
      </c>
      <c r="AO1580" s="80"/>
    </row>
    <row r="1581" spans="39:41" x14ac:dyDescent="0.25">
      <c r="AM1581" s="5" t="s">
        <v>3796</v>
      </c>
      <c r="AN1581" s="5">
        <v>461461</v>
      </c>
      <c r="AO1581" s="80"/>
    </row>
    <row r="1582" spans="39:41" x14ac:dyDescent="0.25">
      <c r="AM1582" s="5" t="s">
        <v>3797</v>
      </c>
      <c r="AN1582" s="5">
        <v>461702</v>
      </c>
      <c r="AO1582" s="80"/>
    </row>
    <row r="1583" spans="39:41" x14ac:dyDescent="0.25">
      <c r="AM1583" s="5" t="s">
        <v>3798</v>
      </c>
      <c r="AN1583" s="5">
        <v>461462</v>
      </c>
      <c r="AO1583" s="80"/>
    </row>
    <row r="1584" spans="39:41" x14ac:dyDescent="0.25">
      <c r="AM1584" s="5" t="s">
        <v>3799</v>
      </c>
      <c r="AN1584" s="5">
        <v>415277</v>
      </c>
      <c r="AO1584" s="80"/>
    </row>
    <row r="1585" spans="39:41" x14ac:dyDescent="0.25">
      <c r="AM1585" s="5" t="s">
        <v>3800</v>
      </c>
      <c r="AN1585" s="5">
        <v>402971</v>
      </c>
      <c r="AO1585" s="80"/>
    </row>
    <row r="1586" spans="39:41" x14ac:dyDescent="0.25">
      <c r="AM1586" s="5" t="s">
        <v>3801</v>
      </c>
      <c r="AN1586" s="5">
        <v>465401</v>
      </c>
      <c r="AO1586" s="80"/>
    </row>
    <row r="1587" spans="39:41" x14ac:dyDescent="0.25">
      <c r="AM1587" s="5" t="s">
        <v>3802</v>
      </c>
      <c r="AN1587" s="5">
        <v>415414</v>
      </c>
      <c r="AO1587" s="80"/>
    </row>
    <row r="1588" spans="39:41" x14ac:dyDescent="0.25">
      <c r="AM1588" s="5" t="s">
        <v>3803</v>
      </c>
      <c r="AN1588" s="5">
        <v>449075</v>
      </c>
      <c r="AO1588" s="80"/>
    </row>
    <row r="1589" spans="39:41" x14ac:dyDescent="0.25">
      <c r="AM1589" s="5" t="s">
        <v>3804</v>
      </c>
      <c r="AN1589" s="5">
        <v>461463</v>
      </c>
      <c r="AO1589" s="80"/>
    </row>
    <row r="1590" spans="39:41" x14ac:dyDescent="0.25">
      <c r="AM1590" s="5" t="s">
        <v>3805</v>
      </c>
      <c r="AN1590" s="5">
        <v>10231</v>
      </c>
      <c r="AO1590" s="80"/>
    </row>
    <row r="1591" spans="39:41" x14ac:dyDescent="0.25">
      <c r="AM1591" s="5" t="s">
        <v>3806</v>
      </c>
      <c r="AN1591" s="5">
        <v>461464</v>
      </c>
      <c r="AO1591" s="80"/>
    </row>
    <row r="1592" spans="39:41" x14ac:dyDescent="0.25">
      <c r="AM1592" s="5" t="s">
        <v>3807</v>
      </c>
      <c r="AN1592" s="5">
        <v>461465</v>
      </c>
      <c r="AO1592" s="80"/>
    </row>
    <row r="1593" spans="39:41" x14ac:dyDescent="0.25">
      <c r="AM1593" s="5" t="s">
        <v>3808</v>
      </c>
      <c r="AN1593" s="5">
        <v>461466</v>
      </c>
      <c r="AO1593" s="80"/>
    </row>
    <row r="1594" spans="39:41" x14ac:dyDescent="0.25">
      <c r="AM1594" s="5" t="s">
        <v>3809</v>
      </c>
      <c r="AN1594" s="5">
        <v>461467</v>
      </c>
      <c r="AO1594" s="80"/>
    </row>
    <row r="1595" spans="39:41" x14ac:dyDescent="0.25">
      <c r="AM1595" s="5" t="s">
        <v>3810</v>
      </c>
      <c r="AN1595" s="5">
        <v>461468</v>
      </c>
      <c r="AO1595" s="80"/>
    </row>
    <row r="1596" spans="39:41" x14ac:dyDescent="0.25">
      <c r="AM1596" s="5" t="s">
        <v>3811</v>
      </c>
      <c r="AN1596" s="5">
        <v>461469</v>
      </c>
      <c r="AO1596" s="80"/>
    </row>
    <row r="1597" spans="39:41" x14ac:dyDescent="0.25">
      <c r="AM1597" s="5" t="s">
        <v>3812</v>
      </c>
      <c r="AN1597" s="5">
        <v>461470</v>
      </c>
      <c r="AO1597" s="80"/>
    </row>
    <row r="1598" spans="39:41" x14ac:dyDescent="0.25">
      <c r="AM1598" s="5" t="s">
        <v>3813</v>
      </c>
      <c r="AN1598" s="5">
        <v>461473</v>
      </c>
      <c r="AO1598" s="80"/>
    </row>
    <row r="1599" spans="39:41" x14ac:dyDescent="0.25">
      <c r="AM1599" s="5" t="s">
        <v>3814</v>
      </c>
      <c r="AN1599" s="5">
        <v>461471</v>
      </c>
      <c r="AO1599" s="80"/>
    </row>
    <row r="1600" spans="39:41" x14ac:dyDescent="0.25">
      <c r="AM1600" s="5" t="s">
        <v>3815</v>
      </c>
      <c r="AN1600" s="5">
        <v>461472</v>
      </c>
      <c r="AO1600" s="80"/>
    </row>
    <row r="1601" spans="39:41" x14ac:dyDescent="0.25">
      <c r="AM1601" s="5" t="s">
        <v>3816</v>
      </c>
      <c r="AN1601" s="5">
        <v>461474</v>
      </c>
      <c r="AO1601" s="80"/>
    </row>
    <row r="1602" spans="39:41" x14ac:dyDescent="0.25">
      <c r="AM1602" s="5" t="s">
        <v>3817</v>
      </c>
      <c r="AN1602" s="5">
        <v>461475</v>
      </c>
      <c r="AO1602" s="80"/>
    </row>
    <row r="1603" spans="39:41" x14ac:dyDescent="0.25">
      <c r="AM1603" s="5" t="s">
        <v>3818</v>
      </c>
      <c r="AN1603" s="5">
        <v>461476</v>
      </c>
      <c r="AO1603" s="80"/>
    </row>
    <row r="1604" spans="39:41" x14ac:dyDescent="0.25">
      <c r="AM1604" s="5" t="s">
        <v>3819</v>
      </c>
      <c r="AN1604" s="5">
        <v>461477</v>
      </c>
      <c r="AO1604" s="80"/>
    </row>
    <row r="1605" spans="39:41" x14ac:dyDescent="0.25">
      <c r="AM1605" s="5" t="s">
        <v>3820</v>
      </c>
      <c r="AN1605" s="5">
        <v>461478</v>
      </c>
      <c r="AO1605" s="80"/>
    </row>
    <row r="1606" spans="39:41" x14ac:dyDescent="0.25">
      <c r="AM1606" s="5" t="s">
        <v>3821</v>
      </c>
      <c r="AN1606" s="5">
        <v>461479</v>
      </c>
      <c r="AO1606" s="80"/>
    </row>
    <row r="1607" spans="39:41" x14ac:dyDescent="0.25">
      <c r="AM1607" s="5" t="s">
        <v>3822</v>
      </c>
      <c r="AN1607" s="5">
        <v>461480</v>
      </c>
      <c r="AO1607" s="80"/>
    </row>
    <row r="1608" spans="39:41" x14ac:dyDescent="0.25">
      <c r="AM1608" s="5" t="s">
        <v>3823</v>
      </c>
      <c r="AN1608" s="5">
        <v>10232</v>
      </c>
      <c r="AO1608" s="80"/>
    </row>
    <row r="1609" spans="39:41" x14ac:dyDescent="0.25">
      <c r="AM1609" s="5" t="s">
        <v>3824</v>
      </c>
      <c r="AN1609" s="5">
        <v>27820</v>
      </c>
      <c r="AO1609" s="80"/>
    </row>
    <row r="1610" spans="39:41" x14ac:dyDescent="0.25">
      <c r="AM1610" s="5" t="s">
        <v>3825</v>
      </c>
      <c r="AN1610" s="5">
        <v>461481</v>
      </c>
      <c r="AO1610" s="80"/>
    </row>
    <row r="1611" spans="39:41" x14ac:dyDescent="0.25">
      <c r="AM1611" s="5" t="s">
        <v>3826</v>
      </c>
      <c r="AN1611" s="5">
        <v>11024</v>
      </c>
      <c r="AO1611" s="80"/>
    </row>
    <row r="1612" spans="39:41" x14ac:dyDescent="0.25">
      <c r="AM1612" s="5" t="s">
        <v>3827</v>
      </c>
      <c r="AN1612" s="5">
        <v>11026</v>
      </c>
      <c r="AO1612" s="80"/>
    </row>
    <row r="1613" spans="39:41" x14ac:dyDescent="0.25">
      <c r="AM1613" s="5" t="s">
        <v>3828</v>
      </c>
      <c r="AN1613" s="5">
        <v>12263</v>
      </c>
      <c r="AO1613" s="80"/>
    </row>
    <row r="1614" spans="39:41" x14ac:dyDescent="0.25">
      <c r="AM1614" s="5" t="s">
        <v>3829</v>
      </c>
      <c r="AN1614" s="5">
        <v>11476</v>
      </c>
      <c r="AO1614" s="80"/>
    </row>
    <row r="1615" spans="39:41" x14ac:dyDescent="0.25">
      <c r="AM1615" s="5" t="s">
        <v>3830</v>
      </c>
      <c r="AN1615" s="5">
        <v>462311</v>
      </c>
      <c r="AO1615" s="80"/>
    </row>
    <row r="1616" spans="39:41" x14ac:dyDescent="0.25">
      <c r="AM1616" s="5" t="s">
        <v>3831</v>
      </c>
      <c r="AN1616" s="5">
        <v>402840</v>
      </c>
      <c r="AO1616" s="80"/>
    </row>
    <row r="1617" spans="39:41" x14ac:dyDescent="0.25">
      <c r="AM1617" s="5" t="s">
        <v>3832</v>
      </c>
      <c r="AN1617" s="5">
        <v>402841</v>
      </c>
      <c r="AO1617" s="80"/>
    </row>
    <row r="1618" spans="39:41" x14ac:dyDescent="0.25">
      <c r="AM1618" s="5" t="s">
        <v>3833</v>
      </c>
      <c r="AN1618" s="5">
        <v>461482</v>
      </c>
      <c r="AO1618" s="80"/>
    </row>
    <row r="1619" spans="39:41" x14ac:dyDescent="0.25">
      <c r="AM1619" s="5" t="s">
        <v>3834</v>
      </c>
      <c r="AN1619" s="5">
        <v>461483</v>
      </c>
      <c r="AO1619" s="80"/>
    </row>
    <row r="1620" spans="39:41" x14ac:dyDescent="0.25">
      <c r="AM1620" s="5" t="s">
        <v>3835</v>
      </c>
      <c r="AN1620" s="5">
        <v>461484</v>
      </c>
      <c r="AO1620" s="80"/>
    </row>
    <row r="1621" spans="39:41" x14ac:dyDescent="0.25">
      <c r="AM1621" s="5" t="s">
        <v>3836</v>
      </c>
      <c r="AN1621" s="5">
        <v>10233</v>
      </c>
      <c r="AO1621" s="80"/>
    </row>
    <row r="1622" spans="39:41" x14ac:dyDescent="0.25">
      <c r="AM1622" s="5" t="s">
        <v>3837</v>
      </c>
      <c r="AN1622" s="5">
        <v>10234</v>
      </c>
      <c r="AO1622" s="80"/>
    </row>
    <row r="1623" spans="39:41" x14ac:dyDescent="0.25">
      <c r="AM1623" s="5" t="s">
        <v>3838</v>
      </c>
      <c r="AN1623" s="5">
        <v>402970</v>
      </c>
      <c r="AO1623" s="80"/>
    </row>
    <row r="1624" spans="39:41" x14ac:dyDescent="0.25">
      <c r="AM1624" s="5" t="s">
        <v>3839</v>
      </c>
      <c r="AN1624" s="5">
        <v>415278</v>
      </c>
      <c r="AO1624" s="80"/>
    </row>
    <row r="1625" spans="39:41" x14ac:dyDescent="0.25">
      <c r="AM1625" s="5" t="s">
        <v>3840</v>
      </c>
      <c r="AN1625" s="5">
        <v>10235</v>
      </c>
      <c r="AO1625" s="80"/>
    </row>
    <row r="1626" spans="39:41" x14ac:dyDescent="0.25">
      <c r="AM1626" s="5" t="s">
        <v>3841</v>
      </c>
      <c r="AN1626" s="5">
        <v>10236</v>
      </c>
      <c r="AO1626" s="80"/>
    </row>
    <row r="1627" spans="39:41" x14ac:dyDescent="0.25">
      <c r="AM1627" s="5" t="s">
        <v>3842</v>
      </c>
      <c r="AN1627" s="5">
        <v>10237</v>
      </c>
      <c r="AO1627" s="80"/>
    </row>
    <row r="1628" spans="39:41" x14ac:dyDescent="0.25">
      <c r="AM1628" s="5" t="s">
        <v>3843</v>
      </c>
      <c r="AN1628" s="5">
        <v>10240</v>
      </c>
      <c r="AO1628" s="80"/>
    </row>
    <row r="1629" spans="39:41" x14ac:dyDescent="0.25">
      <c r="AM1629" s="5" t="s">
        <v>3844</v>
      </c>
      <c r="AN1629" s="5">
        <v>10238</v>
      </c>
      <c r="AO1629" s="80"/>
    </row>
    <row r="1630" spans="39:41" x14ac:dyDescent="0.25">
      <c r="AM1630" s="5" t="s">
        <v>3845</v>
      </c>
      <c r="AN1630" s="5">
        <v>10239</v>
      </c>
      <c r="AO1630" s="80"/>
    </row>
    <row r="1631" spans="39:41" x14ac:dyDescent="0.25">
      <c r="AM1631" s="5" t="s">
        <v>3846</v>
      </c>
      <c r="AN1631" s="5">
        <v>10778</v>
      </c>
      <c r="AO1631" s="80"/>
    </row>
    <row r="1632" spans="39:41" x14ac:dyDescent="0.25">
      <c r="AM1632" s="5" t="s">
        <v>3847</v>
      </c>
      <c r="AN1632" s="5">
        <v>11027</v>
      </c>
      <c r="AO1632" s="80"/>
    </row>
    <row r="1633" spans="39:41" x14ac:dyDescent="0.25">
      <c r="AM1633" s="5" t="s">
        <v>3848</v>
      </c>
      <c r="AN1633" s="5">
        <v>10772</v>
      </c>
      <c r="AO1633" s="80"/>
    </row>
    <row r="1634" spans="39:41" x14ac:dyDescent="0.25">
      <c r="AM1634" s="5" t="s">
        <v>3849</v>
      </c>
      <c r="AN1634" s="5">
        <v>22921</v>
      </c>
      <c r="AO1634" s="80"/>
    </row>
    <row r="1635" spans="39:41" x14ac:dyDescent="0.25">
      <c r="AM1635" s="5" t="s">
        <v>3850</v>
      </c>
      <c r="AN1635" s="5">
        <v>415368</v>
      </c>
      <c r="AO1635" s="80"/>
    </row>
    <row r="1636" spans="39:41" x14ac:dyDescent="0.25">
      <c r="AM1636" s="5" t="s">
        <v>3851</v>
      </c>
      <c r="AN1636" s="5">
        <v>10499</v>
      </c>
      <c r="AO1636" s="80"/>
    </row>
    <row r="1637" spans="39:41" x14ac:dyDescent="0.25">
      <c r="AM1637" s="5" t="s">
        <v>3852</v>
      </c>
      <c r="AN1637" s="5">
        <v>22924</v>
      </c>
      <c r="AO1637" s="80"/>
    </row>
    <row r="1638" spans="39:41" x14ac:dyDescent="0.25">
      <c r="AM1638" s="5" t="s">
        <v>3853</v>
      </c>
      <c r="AN1638" s="5">
        <v>10500</v>
      </c>
      <c r="AO1638" s="80"/>
    </row>
    <row r="1639" spans="39:41" x14ac:dyDescent="0.25">
      <c r="AM1639" s="5" t="s">
        <v>3854</v>
      </c>
      <c r="AN1639" s="5">
        <v>461485</v>
      </c>
      <c r="AO1639" s="80"/>
    </row>
    <row r="1640" spans="39:41" x14ac:dyDescent="0.25">
      <c r="AM1640" s="5" t="s">
        <v>3855</v>
      </c>
      <c r="AN1640" s="5">
        <v>461486</v>
      </c>
      <c r="AO1640" s="80"/>
    </row>
    <row r="1641" spans="39:41" x14ac:dyDescent="0.25">
      <c r="AM1641" s="5" t="s">
        <v>3856</v>
      </c>
      <c r="AN1641" s="5">
        <v>461487</v>
      </c>
      <c r="AO1641" s="80"/>
    </row>
    <row r="1642" spans="39:41" x14ac:dyDescent="0.25">
      <c r="AM1642" s="5" t="s">
        <v>3857</v>
      </c>
      <c r="AN1642" s="5">
        <v>461488</v>
      </c>
      <c r="AO1642" s="80"/>
    </row>
    <row r="1643" spans="39:41" x14ac:dyDescent="0.25">
      <c r="AM1643" s="5" t="s">
        <v>3858</v>
      </c>
      <c r="AN1643" s="5">
        <v>461489</v>
      </c>
      <c r="AO1643" s="80"/>
    </row>
    <row r="1644" spans="39:41" x14ac:dyDescent="0.25">
      <c r="AM1644" s="5" t="s">
        <v>3859</v>
      </c>
      <c r="AN1644" s="5">
        <v>22927</v>
      </c>
      <c r="AO1644" s="80"/>
    </row>
    <row r="1645" spans="39:41" x14ac:dyDescent="0.25">
      <c r="AM1645" s="5" t="s">
        <v>3860</v>
      </c>
      <c r="AN1645" s="5">
        <v>10770</v>
      </c>
      <c r="AO1645" s="80"/>
    </row>
    <row r="1646" spans="39:41" x14ac:dyDescent="0.25">
      <c r="AM1646" s="5" t="s">
        <v>3861</v>
      </c>
      <c r="AN1646" s="5">
        <v>12613</v>
      </c>
      <c r="AO1646" s="80"/>
    </row>
    <row r="1647" spans="39:41" x14ac:dyDescent="0.25">
      <c r="AM1647" s="5" t="s">
        <v>3862</v>
      </c>
      <c r="AN1647" s="5">
        <v>461490</v>
      </c>
      <c r="AO1647" s="80"/>
    </row>
    <row r="1648" spans="39:41" x14ac:dyDescent="0.25">
      <c r="AM1648" s="5" t="s">
        <v>3863</v>
      </c>
      <c r="AN1648" s="5">
        <v>461491</v>
      </c>
      <c r="AO1648" s="80"/>
    </row>
    <row r="1649" spans="39:41" x14ac:dyDescent="0.25">
      <c r="AM1649" s="5" t="s">
        <v>3864</v>
      </c>
      <c r="AN1649" s="5">
        <v>461492</v>
      </c>
      <c r="AO1649" s="80"/>
    </row>
    <row r="1650" spans="39:41" x14ac:dyDescent="0.25">
      <c r="AM1650" s="5" t="s">
        <v>3865</v>
      </c>
      <c r="AN1650" s="5">
        <v>11725</v>
      </c>
      <c r="AO1650" s="80"/>
    </row>
    <row r="1651" spans="39:41" x14ac:dyDescent="0.25">
      <c r="AM1651" s="5" t="s">
        <v>3866</v>
      </c>
      <c r="AN1651" s="5">
        <v>10501</v>
      </c>
      <c r="AO1651" s="80"/>
    </row>
    <row r="1652" spans="39:41" x14ac:dyDescent="0.25">
      <c r="AM1652" s="5" t="s">
        <v>3867</v>
      </c>
      <c r="AN1652" s="5">
        <v>478304</v>
      </c>
      <c r="AO1652" s="80"/>
    </row>
    <row r="1653" spans="39:41" x14ac:dyDescent="0.25">
      <c r="AM1653" s="5" t="s">
        <v>3868</v>
      </c>
      <c r="AN1653" s="5">
        <v>11178</v>
      </c>
      <c r="AO1653" s="80"/>
    </row>
    <row r="1654" spans="39:41" x14ac:dyDescent="0.25">
      <c r="AM1654" s="5" t="s">
        <v>3869</v>
      </c>
      <c r="AN1654" s="5">
        <v>415335</v>
      </c>
      <c r="AO1654" s="80"/>
    </row>
    <row r="1655" spans="39:41" x14ac:dyDescent="0.25">
      <c r="AM1655" s="5" t="s">
        <v>3870</v>
      </c>
      <c r="AN1655" s="5">
        <v>11179</v>
      </c>
      <c r="AO1655" s="80"/>
    </row>
    <row r="1656" spans="39:41" x14ac:dyDescent="0.25">
      <c r="AM1656" s="5" t="s">
        <v>3871</v>
      </c>
      <c r="AN1656" s="5">
        <v>10395</v>
      </c>
      <c r="AO1656" s="80"/>
    </row>
    <row r="1657" spans="39:41" x14ac:dyDescent="0.25">
      <c r="AM1657" s="5" t="s">
        <v>3872</v>
      </c>
      <c r="AN1657" s="5">
        <v>22930</v>
      </c>
      <c r="AO1657" s="80"/>
    </row>
    <row r="1658" spans="39:41" x14ac:dyDescent="0.25">
      <c r="AM1658" s="5" t="s">
        <v>3873</v>
      </c>
      <c r="AN1658" s="5">
        <v>461493</v>
      </c>
      <c r="AO1658" s="80"/>
    </row>
    <row r="1659" spans="39:41" x14ac:dyDescent="0.25">
      <c r="AM1659" s="5" t="s">
        <v>3874</v>
      </c>
      <c r="AN1659" s="5">
        <v>461495</v>
      </c>
      <c r="AO1659" s="80"/>
    </row>
    <row r="1660" spans="39:41" x14ac:dyDescent="0.25">
      <c r="AM1660" s="5" t="s">
        <v>3875</v>
      </c>
      <c r="AN1660" s="5">
        <v>461499</v>
      </c>
      <c r="AO1660" s="80"/>
    </row>
    <row r="1661" spans="39:41" x14ac:dyDescent="0.25">
      <c r="AM1661" s="5" t="s">
        <v>3876</v>
      </c>
      <c r="AN1661" s="5">
        <v>461498</v>
      </c>
      <c r="AO1661" s="80"/>
    </row>
    <row r="1662" spans="39:41" x14ac:dyDescent="0.25">
      <c r="AM1662" s="5" t="s">
        <v>3877</v>
      </c>
      <c r="AN1662" s="5">
        <v>461496</v>
      </c>
      <c r="AO1662" s="80"/>
    </row>
    <row r="1663" spans="39:41" x14ac:dyDescent="0.25">
      <c r="AM1663" s="5" t="s">
        <v>3878</v>
      </c>
      <c r="AN1663" s="5">
        <v>461500</v>
      </c>
      <c r="AO1663" s="80"/>
    </row>
    <row r="1664" spans="39:41" x14ac:dyDescent="0.25">
      <c r="AM1664" s="5" t="s">
        <v>3879</v>
      </c>
      <c r="AN1664" s="5">
        <v>461501</v>
      </c>
      <c r="AO1664" s="80"/>
    </row>
    <row r="1665" spans="39:41" x14ac:dyDescent="0.25">
      <c r="AM1665" s="5" t="s">
        <v>3880</v>
      </c>
      <c r="AN1665" s="5">
        <v>461494</v>
      </c>
      <c r="AO1665" s="80"/>
    </row>
    <row r="1666" spans="39:41" x14ac:dyDescent="0.25">
      <c r="AM1666" s="5" t="s">
        <v>3881</v>
      </c>
      <c r="AN1666" s="5">
        <v>28552</v>
      </c>
      <c r="AO1666" s="80"/>
    </row>
    <row r="1667" spans="39:41" x14ac:dyDescent="0.25">
      <c r="AM1667" s="5" t="s">
        <v>3882</v>
      </c>
      <c r="AN1667" s="5">
        <v>22933</v>
      </c>
      <c r="AO1667" s="80"/>
    </row>
    <row r="1668" spans="39:41" x14ac:dyDescent="0.25">
      <c r="AM1668" s="5" t="s">
        <v>3883</v>
      </c>
      <c r="AN1668" s="5">
        <v>28290</v>
      </c>
      <c r="AO1668" s="80"/>
    </row>
    <row r="1669" spans="39:41" x14ac:dyDescent="0.25">
      <c r="AM1669" s="5" t="s">
        <v>3884</v>
      </c>
      <c r="AN1669" s="5">
        <v>463253</v>
      </c>
      <c r="AO1669" s="80"/>
    </row>
    <row r="1670" spans="39:41" x14ac:dyDescent="0.25">
      <c r="AM1670" s="5" t="s">
        <v>3885</v>
      </c>
      <c r="AN1670" s="5">
        <v>12548</v>
      </c>
      <c r="AO1670" s="80"/>
    </row>
    <row r="1671" spans="39:41" x14ac:dyDescent="0.25">
      <c r="AM1671" s="5" t="s">
        <v>3886</v>
      </c>
      <c r="AN1671" s="5">
        <v>461502</v>
      </c>
      <c r="AO1671" s="80"/>
    </row>
    <row r="1672" spans="39:41" x14ac:dyDescent="0.25">
      <c r="AM1672" s="5" t="s">
        <v>3887</v>
      </c>
      <c r="AN1672" s="5">
        <v>461503</v>
      </c>
      <c r="AO1672" s="80"/>
    </row>
    <row r="1673" spans="39:41" x14ac:dyDescent="0.25">
      <c r="AM1673" s="5" t="s">
        <v>3888</v>
      </c>
      <c r="AN1673" s="5">
        <v>13011</v>
      </c>
      <c r="AO1673" s="80"/>
    </row>
    <row r="1674" spans="39:41" x14ac:dyDescent="0.25">
      <c r="AM1674" s="5" t="s">
        <v>3889</v>
      </c>
      <c r="AN1674" s="5">
        <v>26739</v>
      </c>
      <c r="AO1674" s="80"/>
    </row>
    <row r="1675" spans="39:41" x14ac:dyDescent="0.25">
      <c r="AM1675" s="5" t="s">
        <v>3890</v>
      </c>
      <c r="AN1675" s="5">
        <v>13013</v>
      </c>
      <c r="AO1675" s="80"/>
    </row>
    <row r="1676" spans="39:41" x14ac:dyDescent="0.25">
      <c r="AM1676" s="5" t="s">
        <v>3891</v>
      </c>
      <c r="AN1676" s="5">
        <v>10241</v>
      </c>
      <c r="AO1676" s="80"/>
    </row>
    <row r="1677" spans="39:41" x14ac:dyDescent="0.25">
      <c r="AM1677" s="5" t="s">
        <v>3892</v>
      </c>
      <c r="AN1677" s="5">
        <v>11028</v>
      </c>
      <c r="AO1677" s="80"/>
    </row>
    <row r="1678" spans="39:41" x14ac:dyDescent="0.25">
      <c r="AM1678" s="5" t="s">
        <v>3893</v>
      </c>
      <c r="AN1678" s="5">
        <v>461206</v>
      </c>
      <c r="AO1678" s="80"/>
    </row>
    <row r="1679" spans="39:41" x14ac:dyDescent="0.25">
      <c r="AM1679" s="5" t="s">
        <v>3894</v>
      </c>
      <c r="AN1679" s="5">
        <v>12582</v>
      </c>
      <c r="AO1679" s="80"/>
    </row>
    <row r="1680" spans="39:41" x14ac:dyDescent="0.25">
      <c r="AM1680" s="5" t="s">
        <v>3895</v>
      </c>
      <c r="AN1680" s="5">
        <v>12555</v>
      </c>
      <c r="AO1680" s="80"/>
    </row>
    <row r="1681" spans="39:41" x14ac:dyDescent="0.25">
      <c r="AM1681" s="5" t="s">
        <v>3896</v>
      </c>
      <c r="AN1681" s="5">
        <v>12558</v>
      </c>
      <c r="AO1681" s="80"/>
    </row>
    <row r="1682" spans="39:41" x14ac:dyDescent="0.25">
      <c r="AM1682" s="5" t="s">
        <v>3897</v>
      </c>
      <c r="AN1682" s="5">
        <v>12559</v>
      </c>
      <c r="AO1682" s="80"/>
    </row>
    <row r="1683" spans="39:41" x14ac:dyDescent="0.25">
      <c r="AM1683" s="5" t="s">
        <v>3898</v>
      </c>
      <c r="AN1683" s="5">
        <v>12561</v>
      </c>
      <c r="AO1683" s="80"/>
    </row>
    <row r="1684" spans="39:41" x14ac:dyDescent="0.25">
      <c r="AM1684" s="5" t="s">
        <v>3899</v>
      </c>
      <c r="AN1684" s="5">
        <v>27727</v>
      </c>
      <c r="AO1684" s="80"/>
    </row>
    <row r="1685" spans="39:41" x14ac:dyDescent="0.25">
      <c r="AM1685" s="5" t="s">
        <v>3900</v>
      </c>
      <c r="AN1685" s="5">
        <v>12562</v>
      </c>
      <c r="AO1685" s="80"/>
    </row>
    <row r="1686" spans="39:41" x14ac:dyDescent="0.25">
      <c r="AM1686" s="5" t="s">
        <v>3901</v>
      </c>
      <c r="AN1686" s="5">
        <v>12585</v>
      </c>
      <c r="AO1686" s="80"/>
    </row>
    <row r="1687" spans="39:41" x14ac:dyDescent="0.25">
      <c r="AM1687" s="5" t="s">
        <v>3902</v>
      </c>
      <c r="AN1687" s="5">
        <v>12563</v>
      </c>
      <c r="AO1687" s="80"/>
    </row>
    <row r="1688" spans="39:41" x14ac:dyDescent="0.25">
      <c r="AM1688" s="5" t="s">
        <v>3903</v>
      </c>
      <c r="AN1688" s="5">
        <v>12573</v>
      </c>
      <c r="AO1688" s="80"/>
    </row>
    <row r="1689" spans="39:41" x14ac:dyDescent="0.25">
      <c r="AM1689" s="5" t="s">
        <v>3904</v>
      </c>
      <c r="AN1689" s="5">
        <v>12564</v>
      </c>
      <c r="AO1689" s="80"/>
    </row>
    <row r="1690" spans="39:41" x14ac:dyDescent="0.25">
      <c r="AM1690" s="5" t="s">
        <v>3905</v>
      </c>
      <c r="AN1690" s="5">
        <v>12565</v>
      </c>
      <c r="AO1690" s="80"/>
    </row>
    <row r="1691" spans="39:41" x14ac:dyDescent="0.25">
      <c r="AM1691" s="5" t="s">
        <v>3906</v>
      </c>
      <c r="AN1691" s="5">
        <v>12568</v>
      </c>
      <c r="AO1691" s="80"/>
    </row>
    <row r="1692" spans="39:41" x14ac:dyDescent="0.25">
      <c r="AM1692" s="5" t="s">
        <v>3907</v>
      </c>
      <c r="AN1692" s="5">
        <v>12569</v>
      </c>
      <c r="AO1692" s="80"/>
    </row>
    <row r="1693" spans="39:41" x14ac:dyDescent="0.25">
      <c r="AM1693" s="5" t="s">
        <v>3908</v>
      </c>
      <c r="AN1693" s="5">
        <v>12572</v>
      </c>
      <c r="AO1693" s="80"/>
    </row>
    <row r="1694" spans="39:41" x14ac:dyDescent="0.25">
      <c r="AM1694" s="5" t="s">
        <v>3909</v>
      </c>
      <c r="AN1694" s="5">
        <v>12575</v>
      </c>
      <c r="AO1694" s="80"/>
    </row>
    <row r="1695" spans="39:41" x14ac:dyDescent="0.25">
      <c r="AM1695" s="5" t="s">
        <v>3910</v>
      </c>
      <c r="AN1695" s="5">
        <v>12576</v>
      </c>
      <c r="AO1695" s="80"/>
    </row>
    <row r="1696" spans="39:41" x14ac:dyDescent="0.25">
      <c r="AM1696" s="5" t="s">
        <v>3911</v>
      </c>
      <c r="AN1696" s="5">
        <v>12578</v>
      </c>
      <c r="AO1696" s="80"/>
    </row>
    <row r="1697" spans="39:41" x14ac:dyDescent="0.25">
      <c r="AM1697" s="5" t="s">
        <v>3912</v>
      </c>
      <c r="AN1697" s="5">
        <v>12554</v>
      </c>
      <c r="AO1697" s="80"/>
    </row>
    <row r="1698" spans="39:41" x14ac:dyDescent="0.25">
      <c r="AM1698" s="5" t="s">
        <v>3913</v>
      </c>
      <c r="AN1698" s="5">
        <v>12581</v>
      </c>
      <c r="AO1698" s="80"/>
    </row>
    <row r="1699" spans="39:41" x14ac:dyDescent="0.25">
      <c r="AM1699" s="5" t="s">
        <v>3914</v>
      </c>
      <c r="AN1699" s="5">
        <v>415306</v>
      </c>
      <c r="AO1699" s="80"/>
    </row>
    <row r="1700" spans="39:41" x14ac:dyDescent="0.25">
      <c r="AM1700" s="5" t="s">
        <v>3915</v>
      </c>
      <c r="AN1700" s="5">
        <v>461504</v>
      </c>
      <c r="AO1700" s="80"/>
    </row>
    <row r="1701" spans="39:41" x14ac:dyDescent="0.25">
      <c r="AM1701" s="5" t="s">
        <v>3916</v>
      </c>
      <c r="AN1701" s="5">
        <v>26854</v>
      </c>
      <c r="AO1701" s="80"/>
    </row>
    <row r="1702" spans="39:41" x14ac:dyDescent="0.25">
      <c r="AM1702" s="5" t="s">
        <v>3917</v>
      </c>
      <c r="AN1702" s="5">
        <v>12318</v>
      </c>
      <c r="AO1702" s="80"/>
    </row>
    <row r="1703" spans="39:41" x14ac:dyDescent="0.25">
      <c r="AM1703" s="5" t="s">
        <v>3918</v>
      </c>
      <c r="AN1703" s="5">
        <v>12319</v>
      </c>
      <c r="AO1703" s="80"/>
    </row>
    <row r="1704" spans="39:41" x14ac:dyDescent="0.25">
      <c r="AM1704" s="5" t="s">
        <v>3919</v>
      </c>
      <c r="AN1704" s="5">
        <v>10396</v>
      </c>
      <c r="AO1704" s="80"/>
    </row>
    <row r="1705" spans="39:41" x14ac:dyDescent="0.25">
      <c r="AM1705" s="5" t="s">
        <v>3920</v>
      </c>
      <c r="AN1705" s="5">
        <v>10639</v>
      </c>
      <c r="AO1705" s="80"/>
    </row>
    <row r="1706" spans="39:41" x14ac:dyDescent="0.25">
      <c r="AM1706" s="5" t="s">
        <v>3921</v>
      </c>
      <c r="AN1706" s="5">
        <v>11462</v>
      </c>
      <c r="AO1706" s="80"/>
    </row>
    <row r="1707" spans="39:41" x14ac:dyDescent="0.25">
      <c r="AM1707" s="5" t="s">
        <v>3922</v>
      </c>
      <c r="AN1707" s="5">
        <v>24060</v>
      </c>
      <c r="AO1707" s="80"/>
    </row>
    <row r="1708" spans="39:41" x14ac:dyDescent="0.25">
      <c r="AM1708" s="5" t="s">
        <v>3923</v>
      </c>
      <c r="AN1708" s="5">
        <v>463222</v>
      </c>
      <c r="AO1708" s="80"/>
    </row>
    <row r="1709" spans="39:41" x14ac:dyDescent="0.25">
      <c r="AM1709" s="5" t="s">
        <v>3924</v>
      </c>
      <c r="AN1709" s="5">
        <v>11550</v>
      </c>
      <c r="AO1709" s="80"/>
    </row>
    <row r="1710" spans="39:41" x14ac:dyDescent="0.25">
      <c r="AM1710" s="5" t="s">
        <v>3925</v>
      </c>
      <c r="AN1710" s="5">
        <v>11554</v>
      </c>
      <c r="AO1710" s="80"/>
    </row>
    <row r="1711" spans="39:41" x14ac:dyDescent="0.25">
      <c r="AM1711" s="5" t="s">
        <v>3926</v>
      </c>
      <c r="AN1711" s="5">
        <v>481501</v>
      </c>
      <c r="AO1711" s="80"/>
    </row>
    <row r="1712" spans="39:41" x14ac:dyDescent="0.25">
      <c r="AM1712" s="5" t="s">
        <v>3927</v>
      </c>
      <c r="AN1712" s="5">
        <v>415279</v>
      </c>
      <c r="AO1712" s="80"/>
    </row>
    <row r="1713" spans="39:41" x14ac:dyDescent="0.25">
      <c r="AM1713" s="5" t="s">
        <v>3928</v>
      </c>
      <c r="AN1713" s="5">
        <v>11528</v>
      </c>
      <c r="AO1713" s="80"/>
    </row>
    <row r="1714" spans="39:41" x14ac:dyDescent="0.25">
      <c r="AM1714" s="5" t="s">
        <v>3929</v>
      </c>
      <c r="AN1714" s="5">
        <v>12810</v>
      </c>
      <c r="AO1714" s="80"/>
    </row>
    <row r="1715" spans="39:41" x14ac:dyDescent="0.25">
      <c r="AM1715" s="5" t="s">
        <v>3930</v>
      </c>
      <c r="AN1715" s="5">
        <v>11469</v>
      </c>
      <c r="AO1715" s="80"/>
    </row>
    <row r="1716" spans="39:41" x14ac:dyDescent="0.25">
      <c r="AM1716" s="5" t="s">
        <v>3931</v>
      </c>
      <c r="AN1716" s="5">
        <v>461506</v>
      </c>
      <c r="AO1716" s="80"/>
    </row>
    <row r="1717" spans="39:41" x14ac:dyDescent="0.25">
      <c r="AM1717" s="5" t="s">
        <v>3932</v>
      </c>
      <c r="AN1717" s="5">
        <v>461891</v>
      </c>
      <c r="AO1717" s="80"/>
    </row>
    <row r="1718" spans="39:41" x14ac:dyDescent="0.25">
      <c r="AM1718" s="5" t="s">
        <v>3933</v>
      </c>
      <c r="AN1718" s="5">
        <v>461507</v>
      </c>
      <c r="AO1718" s="80"/>
    </row>
    <row r="1719" spans="39:41" x14ac:dyDescent="0.25">
      <c r="AM1719" s="5" t="s">
        <v>3934</v>
      </c>
      <c r="AN1719" s="5">
        <v>461577</v>
      </c>
      <c r="AO1719" s="80"/>
    </row>
    <row r="1720" spans="39:41" x14ac:dyDescent="0.25">
      <c r="AM1720" s="5" t="s">
        <v>3935</v>
      </c>
      <c r="AN1720" s="5">
        <v>461524</v>
      </c>
      <c r="AO1720" s="80"/>
    </row>
    <row r="1721" spans="39:41" x14ac:dyDescent="0.25">
      <c r="AM1721" s="5" t="s">
        <v>3936</v>
      </c>
      <c r="AN1721" s="5">
        <v>461523</v>
      </c>
      <c r="AO1721" s="80"/>
    </row>
    <row r="1722" spans="39:41" x14ac:dyDescent="0.25">
      <c r="AM1722" s="5" t="s">
        <v>3937</v>
      </c>
      <c r="AN1722" s="5">
        <v>461522</v>
      </c>
      <c r="AO1722" s="80"/>
    </row>
    <row r="1723" spans="39:41" x14ac:dyDescent="0.25">
      <c r="AM1723" s="5" t="s">
        <v>3938</v>
      </c>
      <c r="AN1723" s="5">
        <v>461521</v>
      </c>
      <c r="AO1723" s="80"/>
    </row>
    <row r="1724" spans="39:41" x14ac:dyDescent="0.25">
      <c r="AM1724" s="5" t="s">
        <v>3939</v>
      </c>
      <c r="AN1724" s="5">
        <v>461520</v>
      </c>
      <c r="AO1724" s="80"/>
    </row>
    <row r="1725" spans="39:41" x14ac:dyDescent="0.25">
      <c r="AM1725" s="5" t="s">
        <v>3940</v>
      </c>
      <c r="AN1725" s="5">
        <v>461525</v>
      </c>
      <c r="AO1725" s="80"/>
    </row>
    <row r="1726" spans="39:41" x14ac:dyDescent="0.25">
      <c r="AM1726" s="5" t="s">
        <v>3941</v>
      </c>
      <c r="AN1726" s="5">
        <v>461519</v>
      </c>
      <c r="AO1726" s="80"/>
    </row>
    <row r="1727" spans="39:41" x14ac:dyDescent="0.25">
      <c r="AM1727" s="5" t="s">
        <v>3942</v>
      </c>
      <c r="AN1727" s="5">
        <v>461518</v>
      </c>
      <c r="AO1727" s="80"/>
    </row>
    <row r="1728" spans="39:41" x14ac:dyDescent="0.25">
      <c r="AM1728" s="5" t="s">
        <v>3943</v>
      </c>
      <c r="AN1728" s="5">
        <v>461517</v>
      </c>
      <c r="AO1728" s="80"/>
    </row>
    <row r="1729" spans="39:41" x14ac:dyDescent="0.25">
      <c r="AM1729" s="5" t="s">
        <v>3944</v>
      </c>
      <c r="AN1729" s="5">
        <v>461516</v>
      </c>
      <c r="AO1729" s="80"/>
    </row>
    <row r="1730" spans="39:41" x14ac:dyDescent="0.25">
      <c r="AM1730" s="5" t="s">
        <v>3945</v>
      </c>
      <c r="AN1730" s="5">
        <v>461515</v>
      </c>
      <c r="AO1730" s="80"/>
    </row>
    <row r="1731" spans="39:41" x14ac:dyDescent="0.25">
      <c r="AM1731" s="5" t="s">
        <v>3946</v>
      </c>
      <c r="AN1731" s="5">
        <v>461514</v>
      </c>
      <c r="AO1731" s="80"/>
    </row>
    <row r="1732" spans="39:41" x14ac:dyDescent="0.25">
      <c r="AM1732" s="5" t="s">
        <v>3947</v>
      </c>
      <c r="AN1732" s="5">
        <v>461513</v>
      </c>
      <c r="AO1732" s="80"/>
    </row>
    <row r="1733" spans="39:41" x14ac:dyDescent="0.25">
      <c r="AM1733" s="5" t="s">
        <v>3948</v>
      </c>
      <c r="AN1733" s="5">
        <v>461512</v>
      </c>
      <c r="AO1733" s="80"/>
    </row>
    <row r="1734" spans="39:41" x14ac:dyDescent="0.25">
      <c r="AM1734" s="5" t="s">
        <v>3949</v>
      </c>
      <c r="AN1734" s="5">
        <v>461511</v>
      </c>
      <c r="AO1734" s="80"/>
    </row>
    <row r="1735" spans="39:41" x14ac:dyDescent="0.25">
      <c r="AM1735" s="5" t="s">
        <v>3950</v>
      </c>
      <c r="AN1735" s="5">
        <v>461510</v>
      </c>
      <c r="AO1735" s="80"/>
    </row>
    <row r="1736" spans="39:41" x14ac:dyDescent="0.25">
      <c r="AM1736" s="5" t="s">
        <v>3951</v>
      </c>
      <c r="AN1736" s="5">
        <v>461509</v>
      </c>
      <c r="AO1736" s="80"/>
    </row>
    <row r="1737" spans="39:41" x14ac:dyDescent="0.25">
      <c r="AM1737" s="5" t="s">
        <v>3952</v>
      </c>
      <c r="AN1737" s="5">
        <v>461508</v>
      </c>
      <c r="AO1737" s="80"/>
    </row>
    <row r="1738" spans="39:41" x14ac:dyDescent="0.25">
      <c r="AM1738" s="5" t="s">
        <v>3953</v>
      </c>
      <c r="AN1738" s="5">
        <v>11030</v>
      </c>
      <c r="AO1738" s="80"/>
    </row>
    <row r="1739" spans="39:41" x14ac:dyDescent="0.25">
      <c r="AM1739" s="5" t="s">
        <v>831</v>
      </c>
      <c r="AN1739" s="5">
        <v>11032</v>
      </c>
      <c r="AO1739" s="80"/>
    </row>
    <row r="1740" spans="39:41" x14ac:dyDescent="0.25">
      <c r="AM1740" s="5" t="s">
        <v>3954</v>
      </c>
      <c r="AN1740" s="5">
        <v>11033</v>
      </c>
      <c r="AO1740" s="80"/>
    </row>
    <row r="1741" spans="39:41" x14ac:dyDescent="0.25">
      <c r="AM1741" s="5" t="s">
        <v>3955</v>
      </c>
      <c r="AN1741" s="5">
        <v>461526</v>
      </c>
      <c r="AO1741" s="80"/>
    </row>
    <row r="1742" spans="39:41" x14ac:dyDescent="0.25">
      <c r="AM1742" s="5" t="s">
        <v>3956</v>
      </c>
      <c r="AN1742" s="5">
        <v>454849</v>
      </c>
      <c r="AO1742" s="80"/>
    </row>
    <row r="1743" spans="39:41" x14ac:dyDescent="0.25">
      <c r="AM1743" s="5" t="s">
        <v>3957</v>
      </c>
      <c r="AN1743" s="5">
        <v>462257</v>
      </c>
      <c r="AO1743" s="80"/>
    </row>
    <row r="1744" spans="39:41" x14ac:dyDescent="0.25">
      <c r="AM1744" s="5" t="s">
        <v>3958</v>
      </c>
      <c r="AN1744" s="5">
        <v>11726</v>
      </c>
      <c r="AO1744" s="80"/>
    </row>
    <row r="1745" spans="39:41" x14ac:dyDescent="0.25">
      <c r="AM1745" s="5" t="s">
        <v>3959</v>
      </c>
      <c r="AN1745" s="5">
        <v>11727</v>
      </c>
      <c r="AO1745" s="80"/>
    </row>
    <row r="1746" spans="39:41" x14ac:dyDescent="0.25">
      <c r="AM1746" s="5" t="s">
        <v>3960</v>
      </c>
      <c r="AN1746" s="5">
        <v>12273</v>
      </c>
      <c r="AO1746" s="80"/>
    </row>
    <row r="1747" spans="39:41" x14ac:dyDescent="0.25">
      <c r="AM1747" s="5" t="s">
        <v>3961</v>
      </c>
      <c r="AN1747" s="5">
        <v>415389</v>
      </c>
      <c r="AO1747" s="80"/>
    </row>
    <row r="1748" spans="39:41" x14ac:dyDescent="0.25">
      <c r="AM1748" s="5" t="s">
        <v>3962</v>
      </c>
      <c r="AN1748" s="5">
        <v>11221</v>
      </c>
      <c r="AO1748" s="80"/>
    </row>
    <row r="1749" spans="39:41" x14ac:dyDescent="0.25">
      <c r="AM1749" s="5" t="s">
        <v>3963</v>
      </c>
      <c r="AN1749" s="5">
        <v>11222</v>
      </c>
      <c r="AO1749" s="80"/>
    </row>
    <row r="1750" spans="39:41" x14ac:dyDescent="0.25">
      <c r="AM1750" s="5" t="s">
        <v>3964</v>
      </c>
      <c r="AN1750" s="5">
        <v>11219</v>
      </c>
      <c r="AO1750" s="80"/>
    </row>
    <row r="1751" spans="39:41" x14ac:dyDescent="0.25">
      <c r="AM1751" s="5" t="s">
        <v>3965</v>
      </c>
      <c r="AN1751" s="5">
        <v>11036</v>
      </c>
      <c r="AO1751" s="80"/>
    </row>
    <row r="1752" spans="39:41" x14ac:dyDescent="0.25">
      <c r="AM1752" s="5" t="s">
        <v>3966</v>
      </c>
      <c r="AN1752" s="5">
        <v>12321</v>
      </c>
      <c r="AO1752" s="80"/>
    </row>
    <row r="1753" spans="39:41" x14ac:dyDescent="0.25">
      <c r="AM1753" s="5" t="s">
        <v>3967</v>
      </c>
      <c r="AN1753" s="5">
        <v>23008</v>
      </c>
      <c r="AO1753" s="80"/>
    </row>
    <row r="1754" spans="39:41" x14ac:dyDescent="0.25">
      <c r="AM1754" s="5" t="s">
        <v>3968</v>
      </c>
      <c r="AN1754" s="5">
        <v>10502</v>
      </c>
      <c r="AO1754" s="80"/>
    </row>
    <row r="1755" spans="39:41" x14ac:dyDescent="0.25">
      <c r="AM1755" s="5" t="s">
        <v>3969</v>
      </c>
      <c r="AN1755" s="5">
        <v>10708</v>
      </c>
      <c r="AO1755" s="80"/>
    </row>
    <row r="1756" spans="39:41" x14ac:dyDescent="0.25">
      <c r="AM1756" s="5" t="s">
        <v>3970</v>
      </c>
      <c r="AN1756" s="5">
        <v>22905</v>
      </c>
    </row>
    <row r="1757" spans="39:41" x14ac:dyDescent="0.25">
      <c r="AM1757" s="5" t="s">
        <v>3971</v>
      </c>
      <c r="AN1757" s="5">
        <v>11624</v>
      </c>
    </row>
    <row r="1758" spans="39:41" x14ac:dyDescent="0.25">
      <c r="AM1758" s="5" t="s">
        <v>3972</v>
      </c>
      <c r="AN1758" s="5">
        <v>11625</v>
      </c>
    </row>
    <row r="1759" spans="39:41" x14ac:dyDescent="0.25">
      <c r="AM1759" s="5" t="s">
        <v>3973</v>
      </c>
      <c r="AN1759" s="5">
        <v>11626</v>
      </c>
    </row>
    <row r="1760" spans="39:41" x14ac:dyDescent="0.25">
      <c r="AM1760" s="5" t="s">
        <v>3974</v>
      </c>
      <c r="AN1760" s="5">
        <v>27732</v>
      </c>
    </row>
    <row r="1761" spans="39:40" x14ac:dyDescent="0.25">
      <c r="AM1761" s="5" t="s">
        <v>3975</v>
      </c>
      <c r="AN1761" s="5">
        <v>11627</v>
      </c>
    </row>
    <row r="1762" spans="39:40" x14ac:dyDescent="0.25">
      <c r="AM1762" s="5" t="s">
        <v>3976</v>
      </c>
      <c r="AN1762" s="5">
        <v>11769</v>
      </c>
    </row>
    <row r="1763" spans="39:40" x14ac:dyDescent="0.25">
      <c r="AM1763" s="5" t="s">
        <v>3977</v>
      </c>
      <c r="AN1763" s="5">
        <v>461527</v>
      </c>
    </row>
    <row r="1764" spans="39:40" x14ac:dyDescent="0.25">
      <c r="AM1764" s="5" t="s">
        <v>3978</v>
      </c>
      <c r="AN1764" s="5">
        <v>23227</v>
      </c>
    </row>
    <row r="1765" spans="39:40" x14ac:dyDescent="0.25">
      <c r="AM1765" s="5" t="s">
        <v>3979</v>
      </c>
      <c r="AN1765" s="5">
        <v>10503</v>
      </c>
    </row>
    <row r="1766" spans="39:40" x14ac:dyDescent="0.25">
      <c r="AM1766" s="5" t="s">
        <v>3980</v>
      </c>
      <c r="AN1766" s="5">
        <v>10504</v>
      </c>
    </row>
    <row r="1767" spans="39:40" x14ac:dyDescent="0.25">
      <c r="AM1767" s="5" t="s">
        <v>3981</v>
      </c>
      <c r="AN1767" s="5">
        <v>10505</v>
      </c>
    </row>
    <row r="1768" spans="39:40" x14ac:dyDescent="0.25">
      <c r="AM1768" s="5" t="s">
        <v>3982</v>
      </c>
      <c r="AN1768" s="5">
        <v>10506</v>
      </c>
    </row>
    <row r="1769" spans="39:40" x14ac:dyDescent="0.25">
      <c r="AM1769" s="5" t="s">
        <v>3983</v>
      </c>
      <c r="AN1769" s="5">
        <v>10520</v>
      </c>
    </row>
    <row r="1770" spans="39:40" x14ac:dyDescent="0.25">
      <c r="AM1770" s="5" t="s">
        <v>3984</v>
      </c>
      <c r="AN1770" s="5">
        <v>10668</v>
      </c>
    </row>
    <row r="1771" spans="39:40" x14ac:dyDescent="0.25">
      <c r="AM1771" s="5" t="s">
        <v>3985</v>
      </c>
      <c r="AN1771" s="5">
        <v>10507</v>
      </c>
    </row>
    <row r="1772" spans="39:40" x14ac:dyDescent="0.25">
      <c r="AM1772" s="5" t="s">
        <v>3986</v>
      </c>
      <c r="AN1772" s="5">
        <v>23011</v>
      </c>
    </row>
    <row r="1773" spans="39:40" x14ac:dyDescent="0.25">
      <c r="AM1773" s="5" t="s">
        <v>3987</v>
      </c>
      <c r="AN1773" s="5">
        <v>23014</v>
      </c>
    </row>
    <row r="1774" spans="39:40" x14ac:dyDescent="0.25">
      <c r="AM1774" s="5" t="s">
        <v>3988</v>
      </c>
      <c r="AN1774" s="5">
        <v>10508</v>
      </c>
    </row>
    <row r="1775" spans="39:40" x14ac:dyDescent="0.25">
      <c r="AM1775" s="5" t="s">
        <v>3989</v>
      </c>
      <c r="AN1775" s="5">
        <v>10388</v>
      </c>
    </row>
    <row r="1776" spans="39:40" x14ac:dyDescent="0.25">
      <c r="AM1776" s="5" t="s">
        <v>3990</v>
      </c>
      <c r="AN1776" s="5">
        <v>23017</v>
      </c>
    </row>
    <row r="1777" spans="39:40" x14ac:dyDescent="0.25">
      <c r="AM1777" s="5" t="s">
        <v>3991</v>
      </c>
      <c r="AN1777" s="5">
        <v>402843</v>
      </c>
    </row>
    <row r="1778" spans="39:40" x14ac:dyDescent="0.25">
      <c r="AM1778" s="5" t="s">
        <v>3992</v>
      </c>
      <c r="AN1778" s="5">
        <v>10510</v>
      </c>
    </row>
    <row r="1779" spans="39:40" x14ac:dyDescent="0.25">
      <c r="AM1779" s="5" t="s">
        <v>3993</v>
      </c>
      <c r="AN1779" s="5">
        <v>10513</v>
      </c>
    </row>
    <row r="1780" spans="39:40" x14ac:dyDescent="0.25">
      <c r="AM1780" s="5" t="s">
        <v>3994</v>
      </c>
      <c r="AN1780" s="5">
        <v>10515</v>
      </c>
    </row>
    <row r="1781" spans="39:40" x14ac:dyDescent="0.25">
      <c r="AM1781" s="5" t="s">
        <v>3995</v>
      </c>
      <c r="AN1781" s="5">
        <v>10516</v>
      </c>
    </row>
    <row r="1782" spans="39:40" x14ac:dyDescent="0.25">
      <c r="AM1782" s="5" t="s">
        <v>3996</v>
      </c>
      <c r="AN1782" s="5">
        <v>10517</v>
      </c>
    </row>
    <row r="1783" spans="39:40" x14ac:dyDescent="0.25">
      <c r="AM1783" s="5" t="s">
        <v>3997</v>
      </c>
      <c r="AN1783" s="5">
        <v>10518</v>
      </c>
    </row>
    <row r="1784" spans="39:40" x14ac:dyDescent="0.25">
      <c r="AM1784" s="560" t="s">
        <v>3998</v>
      </c>
      <c r="AN1784" s="561">
        <v>10387</v>
      </c>
    </row>
    <row r="1785" spans="39:40" x14ac:dyDescent="0.25">
      <c r="AM1785" s="560" t="s">
        <v>3999</v>
      </c>
      <c r="AN1785" s="561">
        <v>10521</v>
      </c>
    </row>
    <row r="1786" spans="39:40" x14ac:dyDescent="0.25">
      <c r="AM1786" s="560" t="s">
        <v>4000</v>
      </c>
      <c r="AN1786" s="561">
        <v>10522</v>
      </c>
    </row>
    <row r="1787" spans="39:40" x14ac:dyDescent="0.25">
      <c r="AM1787" s="560" t="s">
        <v>4001</v>
      </c>
      <c r="AN1787" s="561">
        <v>23030</v>
      </c>
    </row>
    <row r="1788" spans="39:40" x14ac:dyDescent="0.25">
      <c r="AM1788" s="560" t="s">
        <v>4002</v>
      </c>
      <c r="AN1788" s="561">
        <v>10523</v>
      </c>
    </row>
    <row r="1789" spans="39:40" x14ac:dyDescent="0.25">
      <c r="AM1789" s="560" t="s">
        <v>4003</v>
      </c>
      <c r="AN1789" s="561">
        <v>23033</v>
      </c>
    </row>
    <row r="1790" spans="39:40" x14ac:dyDescent="0.25">
      <c r="AM1790" s="560" t="s">
        <v>4004</v>
      </c>
      <c r="AN1790" s="561">
        <v>454850</v>
      </c>
    </row>
    <row r="1791" spans="39:40" x14ac:dyDescent="0.25">
      <c r="AM1791" s="560" t="s">
        <v>4005</v>
      </c>
      <c r="AN1791" s="561">
        <v>10526</v>
      </c>
    </row>
    <row r="1792" spans="39:40" x14ac:dyDescent="0.25">
      <c r="AM1792" s="560" t="s">
        <v>4006</v>
      </c>
      <c r="AN1792" s="561">
        <v>402842</v>
      </c>
    </row>
    <row r="1793" spans="39:40" x14ac:dyDescent="0.25">
      <c r="AM1793" s="560" t="s">
        <v>4007</v>
      </c>
      <c r="AN1793" s="561">
        <v>10527</v>
      </c>
    </row>
    <row r="1794" spans="39:40" x14ac:dyDescent="0.25">
      <c r="AM1794" s="560" t="s">
        <v>4008</v>
      </c>
      <c r="AN1794" s="561">
        <v>461530</v>
      </c>
    </row>
    <row r="1795" spans="39:40" x14ac:dyDescent="0.25">
      <c r="AM1795" s="560" t="s">
        <v>4009</v>
      </c>
      <c r="AN1795" s="561">
        <v>461528</v>
      </c>
    </row>
    <row r="1796" spans="39:40" x14ac:dyDescent="0.25">
      <c r="AM1796" s="560" t="s">
        <v>4010</v>
      </c>
      <c r="AN1796" s="561">
        <v>461529</v>
      </c>
    </row>
    <row r="1797" spans="39:40" x14ac:dyDescent="0.25">
      <c r="AM1797" s="560" t="s">
        <v>4011</v>
      </c>
      <c r="AN1797" s="561">
        <v>461531</v>
      </c>
    </row>
    <row r="1798" spans="39:40" x14ac:dyDescent="0.25">
      <c r="AM1798" s="560" t="s">
        <v>4012</v>
      </c>
      <c r="AN1798" s="561">
        <v>11473</v>
      </c>
    </row>
    <row r="1799" spans="39:40" x14ac:dyDescent="0.25">
      <c r="AM1799" s="560" t="s">
        <v>4013</v>
      </c>
      <c r="AN1799" s="561">
        <v>402847</v>
      </c>
    </row>
    <row r="1800" spans="39:40" x14ac:dyDescent="0.25">
      <c r="AM1800" s="560" t="s">
        <v>4014</v>
      </c>
      <c r="AN1800" s="561">
        <v>455426</v>
      </c>
    </row>
    <row r="1801" spans="39:40" x14ac:dyDescent="0.25">
      <c r="AM1801" s="560" t="s">
        <v>4015</v>
      </c>
      <c r="AN1801" s="561">
        <v>10528</v>
      </c>
    </row>
    <row r="1802" spans="39:40" x14ac:dyDescent="0.25">
      <c r="AM1802" s="560" t="s">
        <v>4016</v>
      </c>
      <c r="AN1802" s="561">
        <v>23233</v>
      </c>
    </row>
    <row r="1803" spans="39:40" x14ac:dyDescent="0.25">
      <c r="AM1803" s="560" t="s">
        <v>4017</v>
      </c>
      <c r="AN1803" s="561">
        <v>10529</v>
      </c>
    </row>
    <row r="1804" spans="39:40" x14ac:dyDescent="0.25">
      <c r="AM1804" s="560" t="s">
        <v>4018</v>
      </c>
      <c r="AN1804" s="561">
        <v>23248</v>
      </c>
    </row>
    <row r="1805" spans="39:40" x14ac:dyDescent="0.25">
      <c r="AM1805" s="560" t="s">
        <v>4019</v>
      </c>
      <c r="AN1805" s="561">
        <v>10530</v>
      </c>
    </row>
    <row r="1806" spans="39:40" x14ac:dyDescent="0.25">
      <c r="AM1806" s="560" t="s">
        <v>4020</v>
      </c>
      <c r="AN1806" s="561">
        <v>10531</v>
      </c>
    </row>
    <row r="1807" spans="39:40" x14ac:dyDescent="0.25">
      <c r="AM1807" s="560" t="s">
        <v>4021</v>
      </c>
      <c r="AN1807" s="561">
        <v>10532</v>
      </c>
    </row>
    <row r="1808" spans="39:40" x14ac:dyDescent="0.25">
      <c r="AM1808" s="560" t="s">
        <v>4022</v>
      </c>
      <c r="AN1808" s="561">
        <v>402845</v>
      </c>
    </row>
    <row r="1809" spans="39:40" x14ac:dyDescent="0.25">
      <c r="AM1809" s="560" t="s">
        <v>4023</v>
      </c>
      <c r="AN1809" s="561">
        <v>402846</v>
      </c>
    </row>
    <row r="1810" spans="39:40" x14ac:dyDescent="0.25">
      <c r="AM1810" s="560" t="s">
        <v>4024</v>
      </c>
      <c r="AN1810" s="561">
        <v>10533</v>
      </c>
    </row>
    <row r="1811" spans="39:40" x14ac:dyDescent="0.25">
      <c r="AM1811" s="560" t="s">
        <v>4025</v>
      </c>
      <c r="AN1811" s="561">
        <v>10427</v>
      </c>
    </row>
    <row r="1812" spans="39:40" x14ac:dyDescent="0.25">
      <c r="AM1812" s="560" t="s">
        <v>4026</v>
      </c>
      <c r="AN1812" s="561">
        <v>10534</v>
      </c>
    </row>
    <row r="1813" spans="39:40" x14ac:dyDescent="0.25">
      <c r="AM1813" s="560" t="s">
        <v>4027</v>
      </c>
      <c r="AN1813" s="561">
        <v>10535</v>
      </c>
    </row>
    <row r="1814" spans="39:40" x14ac:dyDescent="0.25">
      <c r="AM1814" s="560" t="s">
        <v>4028</v>
      </c>
      <c r="AN1814" s="561">
        <v>10536</v>
      </c>
    </row>
    <row r="1815" spans="39:40" x14ac:dyDescent="0.25">
      <c r="AM1815" s="560" t="s">
        <v>4029</v>
      </c>
      <c r="AN1815" s="561">
        <v>10537</v>
      </c>
    </row>
    <row r="1816" spans="39:40" x14ac:dyDescent="0.25">
      <c r="AM1816" s="560" t="s">
        <v>4030</v>
      </c>
      <c r="AN1816" s="561">
        <v>10538</v>
      </c>
    </row>
    <row r="1817" spans="39:40" x14ac:dyDescent="0.25">
      <c r="AM1817" s="560" t="s">
        <v>4031</v>
      </c>
      <c r="AN1817" s="561">
        <v>402848</v>
      </c>
    </row>
    <row r="1818" spans="39:40" x14ac:dyDescent="0.25">
      <c r="AM1818" s="560" t="s">
        <v>4032</v>
      </c>
      <c r="AN1818" s="561">
        <v>12811</v>
      </c>
    </row>
    <row r="1819" spans="39:40" x14ac:dyDescent="0.25">
      <c r="AM1819" s="560" t="s">
        <v>4033</v>
      </c>
      <c r="AN1819" s="561">
        <v>403039</v>
      </c>
    </row>
    <row r="1820" spans="39:40" x14ac:dyDescent="0.25">
      <c r="AM1820" s="560" t="s">
        <v>4034</v>
      </c>
      <c r="AN1820" s="561">
        <v>12598</v>
      </c>
    </row>
    <row r="1821" spans="39:40" x14ac:dyDescent="0.25">
      <c r="AM1821" s="560" t="s">
        <v>4035</v>
      </c>
      <c r="AN1821" s="561">
        <v>12599</v>
      </c>
    </row>
    <row r="1822" spans="39:40" x14ac:dyDescent="0.25">
      <c r="AM1822" s="560" t="s">
        <v>4036</v>
      </c>
      <c r="AN1822" s="561">
        <v>26724</v>
      </c>
    </row>
    <row r="1823" spans="39:40" x14ac:dyDescent="0.25">
      <c r="AM1823" s="560" t="s">
        <v>4037</v>
      </c>
      <c r="AN1823" s="561">
        <v>465403</v>
      </c>
    </row>
    <row r="1824" spans="39:40" x14ac:dyDescent="0.25">
      <c r="AM1824" s="560" t="s">
        <v>4038</v>
      </c>
      <c r="AN1824" s="561">
        <v>450547</v>
      </c>
    </row>
    <row r="1825" spans="39:40" x14ac:dyDescent="0.25">
      <c r="AM1825" s="560" t="s">
        <v>4039</v>
      </c>
      <c r="AN1825" s="561">
        <v>461532</v>
      </c>
    </row>
    <row r="1826" spans="39:40" x14ac:dyDescent="0.25">
      <c r="AM1826" s="560" t="s">
        <v>4040</v>
      </c>
      <c r="AN1826" s="561">
        <v>461533</v>
      </c>
    </row>
    <row r="1827" spans="39:40" x14ac:dyDescent="0.25">
      <c r="AM1827" s="560" t="s">
        <v>4041</v>
      </c>
      <c r="AN1827" s="561">
        <v>461534</v>
      </c>
    </row>
    <row r="1828" spans="39:40" x14ac:dyDescent="0.25">
      <c r="AM1828" s="560" t="s">
        <v>4042</v>
      </c>
      <c r="AN1828" s="561">
        <v>461535</v>
      </c>
    </row>
    <row r="1829" spans="39:40" x14ac:dyDescent="0.25">
      <c r="AM1829" s="560" t="s">
        <v>4043</v>
      </c>
      <c r="AN1829" s="561">
        <v>11729</v>
      </c>
    </row>
    <row r="1830" spans="39:40" x14ac:dyDescent="0.25">
      <c r="AM1830" s="560" t="s">
        <v>4044</v>
      </c>
      <c r="AN1830" s="561">
        <v>11270</v>
      </c>
    </row>
    <row r="1831" spans="39:40" x14ac:dyDescent="0.25">
      <c r="AM1831" s="560" t="s">
        <v>4045</v>
      </c>
      <c r="AN1831" s="561">
        <v>463228</v>
      </c>
    </row>
    <row r="1832" spans="39:40" x14ac:dyDescent="0.25">
      <c r="AM1832" s="560" t="s">
        <v>4046</v>
      </c>
      <c r="AN1832" s="561">
        <v>11269</v>
      </c>
    </row>
    <row r="1833" spans="39:40" x14ac:dyDescent="0.25">
      <c r="AM1833" s="560" t="s">
        <v>4047</v>
      </c>
      <c r="AN1833" s="561">
        <v>11298</v>
      </c>
    </row>
    <row r="1834" spans="39:40" x14ac:dyDescent="0.25">
      <c r="AM1834" s="560" t="s">
        <v>4048</v>
      </c>
      <c r="AN1834" s="561">
        <v>11268</v>
      </c>
    </row>
    <row r="1835" spans="39:40" x14ac:dyDescent="0.25">
      <c r="AM1835" s="560" t="s">
        <v>4049</v>
      </c>
      <c r="AN1835" s="561">
        <v>11302</v>
      </c>
    </row>
    <row r="1836" spans="39:40" x14ac:dyDescent="0.25">
      <c r="AM1836" s="560" t="s">
        <v>4050</v>
      </c>
      <c r="AN1836" s="561">
        <v>11303</v>
      </c>
    </row>
    <row r="1837" spans="39:40" x14ac:dyDescent="0.25">
      <c r="AM1837" s="560" t="s">
        <v>4051</v>
      </c>
      <c r="AN1837" s="561">
        <v>11304</v>
      </c>
    </row>
    <row r="1838" spans="39:40" x14ac:dyDescent="0.25">
      <c r="AM1838" s="560" t="s">
        <v>4052</v>
      </c>
      <c r="AN1838" s="561">
        <v>11305</v>
      </c>
    </row>
    <row r="1839" spans="39:40" x14ac:dyDescent="0.25">
      <c r="AM1839" s="560" t="s">
        <v>4053</v>
      </c>
      <c r="AN1839" s="561">
        <v>403040</v>
      </c>
    </row>
    <row r="1840" spans="39:40" x14ac:dyDescent="0.25">
      <c r="AM1840" s="560" t="s">
        <v>4054</v>
      </c>
      <c r="AN1840" s="561">
        <v>461536</v>
      </c>
    </row>
    <row r="1841" spans="39:40" x14ac:dyDescent="0.25">
      <c r="AM1841" s="560" t="s">
        <v>4055</v>
      </c>
      <c r="AN1841" s="561">
        <v>461537</v>
      </c>
    </row>
    <row r="1842" spans="39:40" x14ac:dyDescent="0.25">
      <c r="AM1842" s="560" t="s">
        <v>4056</v>
      </c>
      <c r="AN1842" s="561">
        <v>461538</v>
      </c>
    </row>
    <row r="1843" spans="39:40" x14ac:dyDescent="0.25">
      <c r="AM1843" s="560" t="s">
        <v>4057</v>
      </c>
      <c r="AN1843" s="561">
        <v>461539</v>
      </c>
    </row>
    <row r="1844" spans="39:40" x14ac:dyDescent="0.25">
      <c r="AM1844" s="560" t="s">
        <v>4058</v>
      </c>
      <c r="AN1844" s="561">
        <v>461540</v>
      </c>
    </row>
    <row r="1845" spans="39:40" x14ac:dyDescent="0.25">
      <c r="AM1845" s="560" t="s">
        <v>4059</v>
      </c>
      <c r="AN1845" s="561">
        <v>461541</v>
      </c>
    </row>
    <row r="1846" spans="39:40" x14ac:dyDescent="0.25">
      <c r="AM1846" s="560" t="s">
        <v>4060</v>
      </c>
      <c r="AN1846" s="561">
        <v>461542</v>
      </c>
    </row>
    <row r="1847" spans="39:40" x14ac:dyDescent="0.25">
      <c r="AM1847" s="560" t="s">
        <v>4061</v>
      </c>
      <c r="AN1847" s="561">
        <v>461543</v>
      </c>
    </row>
    <row r="1848" spans="39:40" x14ac:dyDescent="0.25">
      <c r="AM1848" s="560" t="s">
        <v>4062</v>
      </c>
      <c r="AN1848" s="561">
        <v>10540</v>
      </c>
    </row>
    <row r="1849" spans="39:40" x14ac:dyDescent="0.25">
      <c r="AM1849" s="560" t="s">
        <v>4063</v>
      </c>
      <c r="AN1849" s="561">
        <v>10539</v>
      </c>
    </row>
    <row r="1850" spans="39:40" x14ac:dyDescent="0.25">
      <c r="AM1850" s="560" t="s">
        <v>4064</v>
      </c>
      <c r="AN1850" s="561">
        <v>10438</v>
      </c>
    </row>
    <row r="1851" spans="39:40" x14ac:dyDescent="0.25">
      <c r="AM1851" s="560" t="s">
        <v>4065</v>
      </c>
      <c r="AN1851" s="561">
        <v>10242</v>
      </c>
    </row>
    <row r="1852" spans="39:40" x14ac:dyDescent="0.25">
      <c r="AM1852" s="560" t="s">
        <v>4066</v>
      </c>
      <c r="AN1852" s="561">
        <v>27748</v>
      </c>
    </row>
    <row r="1853" spans="39:40" x14ac:dyDescent="0.25">
      <c r="AM1853" s="560" t="s">
        <v>4067</v>
      </c>
      <c r="AN1853" s="561">
        <v>10243</v>
      </c>
    </row>
    <row r="1854" spans="39:40" x14ac:dyDescent="0.25">
      <c r="AM1854" s="560" t="s">
        <v>4068</v>
      </c>
      <c r="AN1854" s="561">
        <v>10541</v>
      </c>
    </row>
    <row r="1855" spans="39:40" x14ac:dyDescent="0.25">
      <c r="AM1855" s="560" t="s">
        <v>4069</v>
      </c>
      <c r="AN1855" s="561">
        <v>461544</v>
      </c>
    </row>
    <row r="1856" spans="39:40" x14ac:dyDescent="0.25">
      <c r="AM1856" s="560" t="s">
        <v>4070</v>
      </c>
      <c r="AN1856" s="561">
        <v>415280</v>
      </c>
    </row>
    <row r="1857" spans="39:40" x14ac:dyDescent="0.25">
      <c r="AM1857" s="560" t="s">
        <v>4071</v>
      </c>
      <c r="AN1857" s="561">
        <v>10244</v>
      </c>
    </row>
    <row r="1858" spans="39:40" x14ac:dyDescent="0.25">
      <c r="AM1858" s="560" t="s">
        <v>4072</v>
      </c>
      <c r="AN1858" s="561">
        <v>10245</v>
      </c>
    </row>
    <row r="1859" spans="39:40" x14ac:dyDescent="0.25">
      <c r="AM1859" s="560" t="s">
        <v>4073</v>
      </c>
      <c r="AN1859" s="561">
        <v>10246</v>
      </c>
    </row>
    <row r="1860" spans="39:40" x14ac:dyDescent="0.25">
      <c r="AM1860" s="560" t="s">
        <v>4074</v>
      </c>
      <c r="AN1860" s="561">
        <v>10368</v>
      </c>
    </row>
    <row r="1861" spans="39:40" x14ac:dyDescent="0.25">
      <c r="AM1861" s="560" t="s">
        <v>4075</v>
      </c>
      <c r="AN1861" s="561">
        <v>11037</v>
      </c>
    </row>
    <row r="1862" spans="39:40" x14ac:dyDescent="0.25">
      <c r="AM1862" s="560" t="s">
        <v>4076</v>
      </c>
      <c r="AN1862" s="561">
        <v>461545</v>
      </c>
    </row>
    <row r="1863" spans="39:40" x14ac:dyDescent="0.25">
      <c r="AM1863" s="560" t="s">
        <v>4077</v>
      </c>
      <c r="AN1863" s="561">
        <v>461546</v>
      </c>
    </row>
    <row r="1864" spans="39:40" x14ac:dyDescent="0.25">
      <c r="AM1864" s="560" t="s">
        <v>4078</v>
      </c>
      <c r="AN1864" s="561">
        <v>461547</v>
      </c>
    </row>
    <row r="1865" spans="39:40" x14ac:dyDescent="0.25">
      <c r="AM1865" s="560" t="s">
        <v>4079</v>
      </c>
      <c r="AN1865" s="561">
        <v>461548</v>
      </c>
    </row>
    <row r="1866" spans="39:40" x14ac:dyDescent="0.25">
      <c r="AM1866" s="560" t="s">
        <v>4080</v>
      </c>
      <c r="AN1866" s="561">
        <v>461549</v>
      </c>
    </row>
    <row r="1867" spans="39:40" x14ac:dyDescent="0.25">
      <c r="AM1867" s="560" t="s">
        <v>4081</v>
      </c>
      <c r="AN1867" s="561">
        <v>461550</v>
      </c>
    </row>
    <row r="1868" spans="39:40" x14ac:dyDescent="0.25">
      <c r="AM1868" s="560" t="s">
        <v>4082</v>
      </c>
      <c r="AN1868" s="561">
        <v>461551</v>
      </c>
    </row>
    <row r="1869" spans="39:40" x14ac:dyDescent="0.25">
      <c r="AM1869" s="560" t="s">
        <v>4083</v>
      </c>
      <c r="AN1869" s="561">
        <v>12264</v>
      </c>
    </row>
    <row r="1870" spans="39:40" x14ac:dyDescent="0.25">
      <c r="AM1870" s="560" t="s">
        <v>4084</v>
      </c>
      <c r="AN1870" s="561">
        <v>461552</v>
      </c>
    </row>
    <row r="1871" spans="39:40" x14ac:dyDescent="0.25">
      <c r="AM1871" s="560" t="s">
        <v>4085</v>
      </c>
      <c r="AN1871" s="561">
        <v>461553</v>
      </c>
    </row>
    <row r="1872" spans="39:40" x14ac:dyDescent="0.25">
      <c r="AM1872" s="560" t="s">
        <v>4086</v>
      </c>
      <c r="AN1872" s="561">
        <v>461554</v>
      </c>
    </row>
    <row r="1873" spans="39:40" x14ac:dyDescent="0.25">
      <c r="AM1873" s="560" t="s">
        <v>4087</v>
      </c>
      <c r="AN1873" s="561">
        <v>461555</v>
      </c>
    </row>
    <row r="1874" spans="39:40" x14ac:dyDescent="0.25">
      <c r="AM1874" s="560" t="s">
        <v>4088</v>
      </c>
      <c r="AN1874" s="561">
        <v>10813</v>
      </c>
    </row>
    <row r="1875" spans="39:40" x14ac:dyDescent="0.25">
      <c r="AM1875" s="560" t="s">
        <v>4089</v>
      </c>
      <c r="AN1875" s="561">
        <v>26876</v>
      </c>
    </row>
    <row r="1876" spans="39:40" x14ac:dyDescent="0.25">
      <c r="AM1876" s="560" t="s">
        <v>4090</v>
      </c>
      <c r="AN1876" s="561">
        <v>12915</v>
      </c>
    </row>
    <row r="1877" spans="39:40" x14ac:dyDescent="0.25">
      <c r="AM1877" s="560" t="s">
        <v>4091</v>
      </c>
      <c r="AN1877" s="561">
        <v>12918</v>
      </c>
    </row>
    <row r="1878" spans="39:40" x14ac:dyDescent="0.25">
      <c r="AM1878" s="560" t="s">
        <v>4092</v>
      </c>
      <c r="AN1878" s="561">
        <v>28482</v>
      </c>
    </row>
    <row r="1879" spans="39:40" x14ac:dyDescent="0.25">
      <c r="AM1879" s="560" t="s">
        <v>4093</v>
      </c>
      <c r="AN1879" s="561">
        <v>12917</v>
      </c>
    </row>
    <row r="1880" spans="39:40" x14ac:dyDescent="0.25">
      <c r="AM1880" s="560" t="s">
        <v>4094</v>
      </c>
      <c r="AN1880" s="561">
        <v>11039</v>
      </c>
    </row>
    <row r="1881" spans="39:40" x14ac:dyDescent="0.25">
      <c r="AM1881" s="560" t="s">
        <v>4095</v>
      </c>
      <c r="AN1881" s="561">
        <v>11041</v>
      </c>
    </row>
    <row r="1882" spans="39:40" x14ac:dyDescent="0.25">
      <c r="AM1882" s="560" t="s">
        <v>4096</v>
      </c>
      <c r="AN1882" s="561">
        <v>402820</v>
      </c>
    </row>
    <row r="1883" spans="39:40" x14ac:dyDescent="0.25">
      <c r="AM1883" s="560" t="s">
        <v>4097</v>
      </c>
      <c r="AN1883" s="561">
        <v>23072</v>
      </c>
    </row>
    <row r="1884" spans="39:40" x14ac:dyDescent="0.25">
      <c r="AM1884" s="560" t="s">
        <v>4098</v>
      </c>
      <c r="AN1884" s="561">
        <v>465405</v>
      </c>
    </row>
    <row r="1885" spans="39:40" x14ac:dyDescent="0.25">
      <c r="AM1885" s="560" t="s">
        <v>4099</v>
      </c>
      <c r="AN1885" s="561">
        <v>12551</v>
      </c>
    </row>
    <row r="1886" spans="39:40" x14ac:dyDescent="0.25">
      <c r="AM1886" s="560" t="s">
        <v>4100</v>
      </c>
      <c r="AN1886" s="561">
        <v>12615</v>
      </c>
    </row>
    <row r="1887" spans="39:40" x14ac:dyDescent="0.25">
      <c r="AM1887" s="560" t="s">
        <v>4101</v>
      </c>
      <c r="AN1887" s="561">
        <v>12617</v>
      </c>
    </row>
    <row r="1888" spans="39:40" x14ac:dyDescent="0.25">
      <c r="AM1888" s="560" t="s">
        <v>4102</v>
      </c>
      <c r="AN1888" s="561">
        <v>12616</v>
      </c>
    </row>
    <row r="1889" spans="39:40" x14ac:dyDescent="0.25">
      <c r="AM1889" s="560" t="s">
        <v>4103</v>
      </c>
      <c r="AN1889" s="561">
        <v>461556</v>
      </c>
    </row>
    <row r="1890" spans="39:40" x14ac:dyDescent="0.25">
      <c r="AM1890" s="560" t="s">
        <v>4104</v>
      </c>
      <c r="AN1890" s="561">
        <v>461557</v>
      </c>
    </row>
    <row r="1891" spans="39:40" x14ac:dyDescent="0.25">
      <c r="AM1891" s="560" t="s">
        <v>4105</v>
      </c>
      <c r="AN1891" s="561">
        <v>11899</v>
      </c>
    </row>
    <row r="1892" spans="39:40" x14ac:dyDescent="0.25">
      <c r="AM1892" s="560" t="s">
        <v>4106</v>
      </c>
      <c r="AN1892" s="561">
        <v>12218</v>
      </c>
    </row>
    <row r="1893" spans="39:40" x14ac:dyDescent="0.25">
      <c r="AM1893" s="560" t="s">
        <v>4107</v>
      </c>
      <c r="AN1893" s="561">
        <v>11883</v>
      </c>
    </row>
    <row r="1894" spans="39:40" x14ac:dyDescent="0.25">
      <c r="AM1894" s="560" t="s">
        <v>4108</v>
      </c>
      <c r="AN1894" s="561">
        <v>12222</v>
      </c>
    </row>
    <row r="1895" spans="39:40" x14ac:dyDescent="0.25">
      <c r="AM1895" s="560" t="s">
        <v>4109</v>
      </c>
      <c r="AN1895" s="561">
        <v>402785</v>
      </c>
    </row>
    <row r="1896" spans="39:40" x14ac:dyDescent="0.25">
      <c r="AM1896" s="560" t="s">
        <v>4110</v>
      </c>
      <c r="AN1896" s="561">
        <v>12220</v>
      </c>
    </row>
    <row r="1897" spans="39:40" x14ac:dyDescent="0.25">
      <c r="AM1897" s="560" t="s">
        <v>4111</v>
      </c>
      <c r="AN1897" s="561">
        <v>26891</v>
      </c>
    </row>
    <row r="1898" spans="39:40" x14ac:dyDescent="0.25">
      <c r="AM1898" s="560" t="s">
        <v>4112</v>
      </c>
      <c r="AN1898" s="561">
        <v>11757</v>
      </c>
    </row>
    <row r="1899" spans="39:40" x14ac:dyDescent="0.25">
      <c r="AM1899" s="560" t="s">
        <v>4113</v>
      </c>
      <c r="AN1899" s="561">
        <v>11753</v>
      </c>
    </row>
    <row r="1900" spans="39:40" x14ac:dyDescent="0.25">
      <c r="AM1900" s="560" t="s">
        <v>4114</v>
      </c>
      <c r="AN1900" s="561">
        <v>11755</v>
      </c>
    </row>
    <row r="1901" spans="39:40" x14ac:dyDescent="0.25">
      <c r="AM1901" s="560" t="s">
        <v>4115</v>
      </c>
      <c r="AN1901" s="561">
        <v>11756</v>
      </c>
    </row>
    <row r="1902" spans="39:40" x14ac:dyDescent="0.25">
      <c r="AM1902" s="560" t="s">
        <v>4116</v>
      </c>
      <c r="AN1902" s="561">
        <v>415307</v>
      </c>
    </row>
    <row r="1903" spans="39:40" x14ac:dyDescent="0.25">
      <c r="AM1903" s="560" t="s">
        <v>4117</v>
      </c>
      <c r="AN1903" s="561">
        <v>12657</v>
      </c>
    </row>
    <row r="1904" spans="39:40" x14ac:dyDescent="0.25">
      <c r="AM1904" s="560" t="s">
        <v>4118</v>
      </c>
      <c r="AN1904" s="561">
        <v>12658</v>
      </c>
    </row>
    <row r="1905" spans="39:40" x14ac:dyDescent="0.25">
      <c r="AM1905" s="560" t="s">
        <v>4119</v>
      </c>
      <c r="AN1905" s="561">
        <v>12192</v>
      </c>
    </row>
    <row r="1906" spans="39:40" x14ac:dyDescent="0.25">
      <c r="AM1906" s="560" t="s">
        <v>4120</v>
      </c>
      <c r="AN1906" s="561">
        <v>11223</v>
      </c>
    </row>
    <row r="1907" spans="39:40" x14ac:dyDescent="0.25">
      <c r="AM1907" s="560" t="s">
        <v>4121</v>
      </c>
      <c r="AN1907" s="561">
        <v>11224</v>
      </c>
    </row>
    <row r="1908" spans="39:40" x14ac:dyDescent="0.25">
      <c r="AM1908" s="560" t="s">
        <v>4122</v>
      </c>
      <c r="AN1908" s="561">
        <v>11225</v>
      </c>
    </row>
    <row r="1909" spans="39:40" x14ac:dyDescent="0.25">
      <c r="AM1909" s="560" t="s">
        <v>4123</v>
      </c>
      <c r="AN1909" s="561">
        <v>415367</v>
      </c>
    </row>
    <row r="1910" spans="39:40" x14ac:dyDescent="0.25">
      <c r="AM1910" s="560" t="s">
        <v>4124</v>
      </c>
      <c r="AN1910" s="561">
        <v>23043</v>
      </c>
    </row>
    <row r="1911" spans="39:40" x14ac:dyDescent="0.25">
      <c r="AM1911" s="560" t="s">
        <v>4125</v>
      </c>
      <c r="AN1911" s="561">
        <v>10369</v>
      </c>
    </row>
    <row r="1912" spans="39:40" x14ac:dyDescent="0.25">
      <c r="AM1912" s="560" t="s">
        <v>4126</v>
      </c>
      <c r="AN1912" s="561">
        <v>11348</v>
      </c>
    </row>
    <row r="1913" spans="39:40" x14ac:dyDescent="0.25">
      <c r="AM1913" s="560" t="s">
        <v>4127</v>
      </c>
      <c r="AN1913" s="561">
        <v>11349</v>
      </c>
    </row>
    <row r="1914" spans="39:40" x14ac:dyDescent="0.25">
      <c r="AM1914" s="560" t="s">
        <v>4128</v>
      </c>
      <c r="AN1914" s="561">
        <v>11351</v>
      </c>
    </row>
    <row r="1915" spans="39:40" x14ac:dyDescent="0.25">
      <c r="AM1915" s="560" t="s">
        <v>4129</v>
      </c>
      <c r="AN1915" s="561">
        <v>23046</v>
      </c>
    </row>
    <row r="1916" spans="39:40" x14ac:dyDescent="0.25">
      <c r="AM1916" s="560" t="s">
        <v>4130</v>
      </c>
      <c r="AN1916" s="561">
        <v>402973</v>
      </c>
    </row>
    <row r="1917" spans="39:40" x14ac:dyDescent="0.25">
      <c r="AM1917" s="560" t="s">
        <v>4131</v>
      </c>
      <c r="AN1917" s="561">
        <v>11173</v>
      </c>
    </row>
    <row r="1918" spans="39:40" x14ac:dyDescent="0.25">
      <c r="AM1918" s="560" t="s">
        <v>4132</v>
      </c>
      <c r="AN1918" s="561">
        <v>12813</v>
      </c>
    </row>
    <row r="1919" spans="39:40" x14ac:dyDescent="0.25">
      <c r="AM1919" s="560" t="s">
        <v>4133</v>
      </c>
      <c r="AN1919" s="561">
        <v>12814</v>
      </c>
    </row>
    <row r="1920" spans="39:40" x14ac:dyDescent="0.25">
      <c r="AM1920" s="560" t="s">
        <v>4134</v>
      </c>
      <c r="AN1920" s="561">
        <v>12815</v>
      </c>
    </row>
    <row r="1921" spans="39:40" x14ac:dyDescent="0.25">
      <c r="AM1921" s="560" t="s">
        <v>4135</v>
      </c>
      <c r="AN1921" s="561">
        <v>27544</v>
      </c>
    </row>
    <row r="1922" spans="39:40" x14ac:dyDescent="0.25">
      <c r="AM1922" s="560" t="s">
        <v>4136</v>
      </c>
      <c r="AN1922" s="561">
        <v>10814</v>
      </c>
    </row>
    <row r="1923" spans="39:40" x14ac:dyDescent="0.25">
      <c r="AM1923" s="560" t="s">
        <v>4137</v>
      </c>
      <c r="AN1923" s="561">
        <v>10816</v>
      </c>
    </row>
    <row r="1924" spans="39:40" x14ac:dyDescent="0.25">
      <c r="AM1924" s="560" t="s">
        <v>4138</v>
      </c>
      <c r="AN1924" s="561">
        <v>10818</v>
      </c>
    </row>
    <row r="1925" spans="39:40" x14ac:dyDescent="0.25">
      <c r="AM1925" s="560" t="s">
        <v>4139</v>
      </c>
      <c r="AN1925" s="561">
        <v>10820</v>
      </c>
    </row>
    <row r="1926" spans="39:40" x14ac:dyDescent="0.25">
      <c r="AM1926" s="560" t="s">
        <v>4140</v>
      </c>
      <c r="AN1926" s="561">
        <v>10821</v>
      </c>
    </row>
    <row r="1927" spans="39:40" x14ac:dyDescent="0.25">
      <c r="AM1927" s="560" t="s">
        <v>4141</v>
      </c>
      <c r="AN1927" s="561">
        <v>11688</v>
      </c>
    </row>
    <row r="1928" spans="39:40" x14ac:dyDescent="0.25">
      <c r="AM1928" s="560" t="s">
        <v>4142</v>
      </c>
      <c r="AN1928" s="561">
        <v>11499</v>
      </c>
    </row>
    <row r="1929" spans="39:40" x14ac:dyDescent="0.25">
      <c r="AM1929" s="560" t="s">
        <v>4143</v>
      </c>
      <c r="AN1929" s="561">
        <v>11500</v>
      </c>
    </row>
    <row r="1930" spans="39:40" x14ac:dyDescent="0.25">
      <c r="AM1930" s="560" t="s">
        <v>4144</v>
      </c>
      <c r="AN1930" s="561">
        <v>11501</v>
      </c>
    </row>
    <row r="1931" spans="39:40" x14ac:dyDescent="0.25">
      <c r="AM1931" s="560" t="s">
        <v>4145</v>
      </c>
      <c r="AN1931" s="561">
        <v>11502</v>
      </c>
    </row>
    <row r="1932" spans="39:40" x14ac:dyDescent="0.25">
      <c r="AM1932" s="560" t="s">
        <v>4146</v>
      </c>
      <c r="AN1932" s="561">
        <v>11503</v>
      </c>
    </row>
    <row r="1933" spans="39:40" x14ac:dyDescent="0.25">
      <c r="AM1933" s="560" t="s">
        <v>4147</v>
      </c>
      <c r="AN1933" s="561">
        <v>11505</v>
      </c>
    </row>
    <row r="1934" spans="39:40" x14ac:dyDescent="0.25">
      <c r="AM1934" s="560" t="s">
        <v>4148</v>
      </c>
      <c r="AN1934" s="561">
        <v>11506</v>
      </c>
    </row>
    <row r="1935" spans="39:40" x14ac:dyDescent="0.25">
      <c r="AM1935" s="560" t="s">
        <v>4149</v>
      </c>
      <c r="AN1935" s="561">
        <v>461558</v>
      </c>
    </row>
    <row r="1936" spans="39:40" x14ac:dyDescent="0.25">
      <c r="AM1936" s="560" t="s">
        <v>4150</v>
      </c>
      <c r="AN1936" s="561">
        <v>403029</v>
      </c>
    </row>
    <row r="1937" spans="39:40" x14ac:dyDescent="0.25">
      <c r="AM1937" s="560" t="s">
        <v>4151</v>
      </c>
      <c r="AN1937" s="561">
        <v>403026</v>
      </c>
    </row>
    <row r="1938" spans="39:40" x14ac:dyDescent="0.25">
      <c r="AM1938" s="560" t="s">
        <v>4152</v>
      </c>
      <c r="AN1938" s="561">
        <v>443579</v>
      </c>
    </row>
    <row r="1939" spans="39:40" x14ac:dyDescent="0.25">
      <c r="AM1939" s="560" t="s">
        <v>4153</v>
      </c>
      <c r="AN1939" s="561">
        <v>403045</v>
      </c>
    </row>
    <row r="1940" spans="39:40" x14ac:dyDescent="0.25">
      <c r="AM1940" s="560" t="s">
        <v>4154</v>
      </c>
      <c r="AN1940" s="561">
        <v>403041</v>
      </c>
    </row>
    <row r="1941" spans="39:40" x14ac:dyDescent="0.25">
      <c r="AM1941" s="560" t="s">
        <v>4155</v>
      </c>
      <c r="AN1941" s="561">
        <v>443578</v>
      </c>
    </row>
    <row r="1942" spans="39:40" x14ac:dyDescent="0.25">
      <c r="AM1942" s="560" t="s">
        <v>4156</v>
      </c>
      <c r="AN1942" s="561">
        <v>11628</v>
      </c>
    </row>
    <row r="1943" spans="39:40" x14ac:dyDescent="0.25">
      <c r="AM1943" s="560" t="s">
        <v>4157</v>
      </c>
      <c r="AN1943" s="561">
        <v>11629</v>
      </c>
    </row>
    <row r="1944" spans="39:40" x14ac:dyDescent="0.25">
      <c r="AM1944" s="560" t="s">
        <v>4158</v>
      </c>
      <c r="AN1944" s="561">
        <v>11631</v>
      </c>
    </row>
    <row r="1945" spans="39:40" x14ac:dyDescent="0.25">
      <c r="AM1945" s="560" t="s">
        <v>4159</v>
      </c>
      <c r="AN1945" s="561">
        <v>28485</v>
      </c>
    </row>
    <row r="1946" spans="39:40" x14ac:dyDescent="0.25">
      <c r="AM1946" s="560" t="s">
        <v>4160</v>
      </c>
      <c r="AN1946" s="561">
        <v>11634</v>
      </c>
    </row>
    <row r="1947" spans="39:40" x14ac:dyDescent="0.25">
      <c r="AM1947" s="560" t="s">
        <v>4161</v>
      </c>
      <c r="AN1947" s="561">
        <v>11636</v>
      </c>
    </row>
    <row r="1948" spans="39:40" x14ac:dyDescent="0.25">
      <c r="AM1948" s="560" t="s">
        <v>4162</v>
      </c>
      <c r="AN1948" s="561">
        <v>11637</v>
      </c>
    </row>
    <row r="1949" spans="39:40" x14ac:dyDescent="0.25">
      <c r="AM1949" s="560" t="s">
        <v>4163</v>
      </c>
      <c r="AN1949" s="561">
        <v>12588</v>
      </c>
    </row>
    <row r="1950" spans="39:40" x14ac:dyDescent="0.25">
      <c r="AM1950" s="560" t="s">
        <v>4164</v>
      </c>
      <c r="AN1950" s="561">
        <v>12592</v>
      </c>
    </row>
    <row r="1951" spans="39:40" x14ac:dyDescent="0.25">
      <c r="AM1951" s="560" t="s">
        <v>4165</v>
      </c>
      <c r="AN1951" s="561">
        <v>12593</v>
      </c>
    </row>
    <row r="1952" spans="39:40" x14ac:dyDescent="0.25">
      <c r="AM1952" s="560" t="s">
        <v>4166</v>
      </c>
      <c r="AN1952" s="561">
        <v>27751</v>
      </c>
    </row>
    <row r="1953" spans="39:40" x14ac:dyDescent="0.25">
      <c r="AM1953" s="560" t="s">
        <v>4167</v>
      </c>
      <c r="AN1953" s="561">
        <v>12595</v>
      </c>
    </row>
    <row r="1954" spans="39:40" x14ac:dyDescent="0.25">
      <c r="AM1954" s="560" t="s">
        <v>4168</v>
      </c>
      <c r="AN1954" s="561">
        <v>12597</v>
      </c>
    </row>
    <row r="1955" spans="39:40" x14ac:dyDescent="0.25">
      <c r="AM1955" s="560" t="s">
        <v>4169</v>
      </c>
      <c r="AN1955" s="561">
        <v>12265</v>
      </c>
    </row>
    <row r="1956" spans="39:40" x14ac:dyDescent="0.25">
      <c r="AM1956" s="560" t="s">
        <v>4170</v>
      </c>
      <c r="AN1956" s="561">
        <v>455507</v>
      </c>
    </row>
    <row r="1957" spans="39:40" x14ac:dyDescent="0.25">
      <c r="AM1957" s="560" t="s">
        <v>4171</v>
      </c>
      <c r="AN1957" s="561">
        <v>415408</v>
      </c>
    </row>
    <row r="1958" spans="39:40" x14ac:dyDescent="0.25">
      <c r="AM1958" s="560" t="s">
        <v>4172</v>
      </c>
      <c r="AN1958" s="561">
        <v>461559</v>
      </c>
    </row>
    <row r="1959" spans="39:40" x14ac:dyDescent="0.25">
      <c r="AM1959" s="560" t="s">
        <v>4173</v>
      </c>
      <c r="AN1959" s="561">
        <v>415409</v>
      </c>
    </row>
    <row r="1960" spans="39:40" x14ac:dyDescent="0.25">
      <c r="AM1960" s="560" t="s">
        <v>4174</v>
      </c>
      <c r="AN1960" s="561">
        <v>13030</v>
      </c>
    </row>
    <row r="1961" spans="39:40" x14ac:dyDescent="0.25">
      <c r="AM1961" s="560" t="s">
        <v>4175</v>
      </c>
      <c r="AN1961" s="561">
        <v>13014</v>
      </c>
    </row>
    <row r="1962" spans="39:40" x14ac:dyDescent="0.25">
      <c r="AM1962" s="560" t="s">
        <v>4176</v>
      </c>
      <c r="AN1962" s="561">
        <v>13021</v>
      </c>
    </row>
    <row r="1963" spans="39:40" x14ac:dyDescent="0.25">
      <c r="AM1963" s="560" t="s">
        <v>4177</v>
      </c>
      <c r="AN1963" s="561">
        <v>26904</v>
      </c>
    </row>
    <row r="1964" spans="39:40" x14ac:dyDescent="0.25">
      <c r="AM1964" s="560" t="s">
        <v>4178</v>
      </c>
      <c r="AN1964" s="561">
        <v>13025</v>
      </c>
    </row>
    <row r="1965" spans="39:40" x14ac:dyDescent="0.25">
      <c r="AM1965" s="560" t="s">
        <v>4179</v>
      </c>
      <c r="AN1965" s="561">
        <v>11730</v>
      </c>
    </row>
    <row r="1966" spans="39:40" x14ac:dyDescent="0.25">
      <c r="AM1966" s="560" t="s">
        <v>4180</v>
      </c>
      <c r="AN1966" s="561">
        <v>11731</v>
      </c>
    </row>
    <row r="1967" spans="39:40" x14ac:dyDescent="0.25">
      <c r="AM1967" s="560" t="s">
        <v>4181</v>
      </c>
      <c r="AN1967" s="561">
        <v>26792</v>
      </c>
    </row>
    <row r="1968" spans="39:40" x14ac:dyDescent="0.25">
      <c r="AM1968" s="560" t="s">
        <v>4182</v>
      </c>
      <c r="AN1968" s="561">
        <v>11042</v>
      </c>
    </row>
    <row r="1969" spans="39:40" x14ac:dyDescent="0.25">
      <c r="AM1969" s="560" t="s">
        <v>4183</v>
      </c>
      <c r="AN1969" s="561">
        <v>461562</v>
      </c>
    </row>
    <row r="1970" spans="39:40" x14ac:dyDescent="0.25">
      <c r="AM1970" s="560" t="s">
        <v>4184</v>
      </c>
      <c r="AN1970" s="561">
        <v>11914</v>
      </c>
    </row>
    <row r="1971" spans="39:40" x14ac:dyDescent="0.25">
      <c r="AM1971" s="560" t="s">
        <v>4185</v>
      </c>
      <c r="AN1971" s="561">
        <v>11915</v>
      </c>
    </row>
    <row r="1972" spans="39:40" x14ac:dyDescent="0.25">
      <c r="AM1972" s="560" t="s">
        <v>4186</v>
      </c>
      <c r="AN1972" s="561">
        <v>11913</v>
      </c>
    </row>
    <row r="1973" spans="39:40" x14ac:dyDescent="0.25">
      <c r="AM1973" s="560" t="s">
        <v>4187</v>
      </c>
      <c r="AN1973" s="561">
        <v>11916</v>
      </c>
    </row>
    <row r="1974" spans="39:40" x14ac:dyDescent="0.25">
      <c r="AM1974" s="560" t="s">
        <v>4188</v>
      </c>
      <c r="AN1974" s="561">
        <v>11766</v>
      </c>
    </row>
    <row r="1975" spans="39:40" x14ac:dyDescent="0.25">
      <c r="AM1975" s="560" t="s">
        <v>4189</v>
      </c>
      <c r="AN1975" s="561">
        <v>461565</v>
      </c>
    </row>
    <row r="1976" spans="39:40" x14ac:dyDescent="0.25">
      <c r="AM1976" s="560" t="s">
        <v>4190</v>
      </c>
      <c r="AN1976" s="561">
        <v>461563</v>
      </c>
    </row>
    <row r="1977" spans="39:40" x14ac:dyDescent="0.25">
      <c r="AM1977" s="560" t="s">
        <v>4191</v>
      </c>
      <c r="AN1977" s="561">
        <v>11049</v>
      </c>
    </row>
    <row r="1978" spans="39:40" x14ac:dyDescent="0.25">
      <c r="AM1978" s="560" t="s">
        <v>4192</v>
      </c>
      <c r="AN1978" s="561">
        <v>12618</v>
      </c>
    </row>
    <row r="1979" spans="39:40" x14ac:dyDescent="0.25">
      <c r="AM1979" s="560" t="s">
        <v>4193</v>
      </c>
      <c r="AN1979" s="561">
        <v>12620</v>
      </c>
    </row>
    <row r="1980" spans="39:40" x14ac:dyDescent="0.25">
      <c r="AM1980" s="560" t="s">
        <v>4194</v>
      </c>
      <c r="AN1980" s="561">
        <v>12621</v>
      </c>
    </row>
    <row r="1981" spans="39:40" x14ac:dyDescent="0.25">
      <c r="AM1981" s="560" t="s">
        <v>4195</v>
      </c>
      <c r="AN1981" s="561">
        <v>12622</v>
      </c>
    </row>
    <row r="1982" spans="39:40" x14ac:dyDescent="0.25">
      <c r="AM1982" s="560" t="s">
        <v>4196</v>
      </c>
      <c r="AN1982" s="561">
        <v>12661</v>
      </c>
    </row>
    <row r="1983" spans="39:40" x14ac:dyDescent="0.25">
      <c r="AM1983" s="560" t="s">
        <v>4197</v>
      </c>
      <c r="AN1983" s="561">
        <v>12662</v>
      </c>
    </row>
    <row r="1984" spans="39:40" x14ac:dyDescent="0.25">
      <c r="AM1984" s="560" t="s">
        <v>4198</v>
      </c>
      <c r="AN1984" s="561">
        <v>11310</v>
      </c>
    </row>
    <row r="1985" spans="39:40" x14ac:dyDescent="0.25">
      <c r="AM1985" s="560" t="s">
        <v>4199</v>
      </c>
      <c r="AN1985" s="561">
        <v>27757</v>
      </c>
    </row>
    <row r="1986" spans="39:40" x14ac:dyDescent="0.25">
      <c r="AM1986" s="560" t="s">
        <v>4200</v>
      </c>
      <c r="AN1986" s="561">
        <v>415336</v>
      </c>
    </row>
    <row r="1987" spans="39:40" x14ac:dyDescent="0.25">
      <c r="AM1987" s="560" t="s">
        <v>4201</v>
      </c>
      <c r="AN1987" s="561">
        <v>11770</v>
      </c>
    </row>
    <row r="1988" spans="39:40" x14ac:dyDescent="0.25">
      <c r="AM1988" s="560" t="s">
        <v>4202</v>
      </c>
      <c r="AN1988" s="561">
        <v>11771</v>
      </c>
    </row>
    <row r="1989" spans="39:40" x14ac:dyDescent="0.25">
      <c r="AM1989" s="560" t="s">
        <v>4203</v>
      </c>
      <c r="AN1989" s="561">
        <v>11772</v>
      </c>
    </row>
    <row r="1990" spans="39:40" x14ac:dyDescent="0.25">
      <c r="AM1990" s="560" t="s">
        <v>4204</v>
      </c>
      <c r="AN1990" s="561">
        <v>27760</v>
      </c>
    </row>
    <row r="1991" spans="39:40" x14ac:dyDescent="0.25">
      <c r="AM1991" s="560" t="s">
        <v>4205</v>
      </c>
      <c r="AN1991" s="561">
        <v>11773</v>
      </c>
    </row>
    <row r="1992" spans="39:40" x14ac:dyDescent="0.25">
      <c r="AM1992" s="560" t="s">
        <v>4206</v>
      </c>
      <c r="AN1992" s="561">
        <v>461564</v>
      </c>
    </row>
    <row r="1993" spans="39:40" x14ac:dyDescent="0.25">
      <c r="AM1993" s="560" t="s">
        <v>4207</v>
      </c>
      <c r="AN1993" s="561">
        <v>461566</v>
      </c>
    </row>
    <row r="1994" spans="39:40" x14ac:dyDescent="0.25">
      <c r="AM1994" s="560" t="s">
        <v>4208</v>
      </c>
      <c r="AN1994" s="561">
        <v>415415</v>
      </c>
    </row>
    <row r="1995" spans="39:40" x14ac:dyDescent="0.25">
      <c r="AM1995" s="560" t="s">
        <v>4209</v>
      </c>
      <c r="AN1995" s="561">
        <v>461568</v>
      </c>
    </row>
    <row r="1996" spans="39:40" x14ac:dyDescent="0.25">
      <c r="AM1996" s="560" t="s">
        <v>4210</v>
      </c>
      <c r="AN1996" s="561">
        <v>28528</v>
      </c>
    </row>
    <row r="1997" spans="39:40" x14ac:dyDescent="0.25">
      <c r="AM1997" s="560" t="s">
        <v>4211</v>
      </c>
      <c r="AN1997" s="561">
        <v>415303</v>
      </c>
    </row>
    <row r="1998" spans="39:40" x14ac:dyDescent="0.25">
      <c r="AM1998" s="560" t="s">
        <v>4212</v>
      </c>
      <c r="AN1998" s="561">
        <v>11733</v>
      </c>
    </row>
    <row r="1999" spans="39:40" x14ac:dyDescent="0.25">
      <c r="AM1999" s="560" t="s">
        <v>4213</v>
      </c>
      <c r="AN1999" s="561">
        <v>13031</v>
      </c>
    </row>
    <row r="2000" spans="39:40" x14ac:dyDescent="0.25">
      <c r="AM2000" s="560" t="s">
        <v>4214</v>
      </c>
      <c r="AN2000" s="561">
        <v>403046</v>
      </c>
    </row>
    <row r="2001" spans="39:40" x14ac:dyDescent="0.25">
      <c r="AM2001" s="560" t="s">
        <v>4215</v>
      </c>
      <c r="AN2001" s="561">
        <v>10544</v>
      </c>
    </row>
    <row r="2002" spans="39:40" x14ac:dyDescent="0.25">
      <c r="AM2002" s="560" t="s">
        <v>4216</v>
      </c>
      <c r="AN2002" s="561">
        <v>11052</v>
      </c>
    </row>
    <row r="2003" spans="39:40" x14ac:dyDescent="0.25">
      <c r="AM2003" s="560" t="s">
        <v>4217</v>
      </c>
      <c r="AN2003" s="561">
        <v>11051</v>
      </c>
    </row>
    <row r="2004" spans="39:40" x14ac:dyDescent="0.25">
      <c r="AM2004" s="560" t="s">
        <v>4218</v>
      </c>
      <c r="AN2004" s="561">
        <v>28331</v>
      </c>
    </row>
    <row r="2005" spans="39:40" x14ac:dyDescent="0.25">
      <c r="AM2005" s="560" t="s">
        <v>4219</v>
      </c>
      <c r="AN2005" s="561">
        <v>11311</v>
      </c>
    </row>
    <row r="2006" spans="39:40" x14ac:dyDescent="0.25">
      <c r="AM2006" s="560" t="s">
        <v>4220</v>
      </c>
      <c r="AN2006" s="561">
        <v>11638</v>
      </c>
    </row>
    <row r="2007" spans="39:40" x14ac:dyDescent="0.25">
      <c r="AM2007" s="560" t="s">
        <v>4221</v>
      </c>
      <c r="AN2007" s="561">
        <v>11639</v>
      </c>
    </row>
    <row r="2008" spans="39:40" x14ac:dyDescent="0.25">
      <c r="AM2008" s="560" t="s">
        <v>4222</v>
      </c>
      <c r="AN2008" s="561">
        <v>11641</v>
      </c>
    </row>
    <row r="2009" spans="39:40" x14ac:dyDescent="0.25">
      <c r="AM2009" s="560" t="s">
        <v>4223</v>
      </c>
      <c r="AN2009" s="561">
        <v>11642</v>
      </c>
    </row>
    <row r="2010" spans="39:40" x14ac:dyDescent="0.25">
      <c r="AM2010" s="560" t="s">
        <v>4224</v>
      </c>
      <c r="AN2010" s="561">
        <v>10247</v>
      </c>
    </row>
    <row r="2011" spans="39:40" x14ac:dyDescent="0.25">
      <c r="AM2011" s="560" t="s">
        <v>4225</v>
      </c>
      <c r="AN2011" s="561">
        <v>10248</v>
      </c>
    </row>
    <row r="2012" spans="39:40" x14ac:dyDescent="0.25">
      <c r="AM2012" s="560" t="s">
        <v>4226</v>
      </c>
      <c r="AN2012" s="561">
        <v>10249</v>
      </c>
    </row>
    <row r="2013" spans="39:40" x14ac:dyDescent="0.25">
      <c r="AM2013" s="560" t="s">
        <v>4227</v>
      </c>
      <c r="AN2013" s="561">
        <v>23054</v>
      </c>
    </row>
    <row r="2014" spans="39:40" x14ac:dyDescent="0.25">
      <c r="AM2014" s="560" t="s">
        <v>4228</v>
      </c>
      <c r="AN2014" s="561">
        <v>10545</v>
      </c>
    </row>
    <row r="2015" spans="39:40" x14ac:dyDescent="0.25">
      <c r="AM2015" s="560" t="s">
        <v>4229</v>
      </c>
      <c r="AN2015" s="561">
        <v>12223</v>
      </c>
    </row>
    <row r="2016" spans="39:40" x14ac:dyDescent="0.25">
      <c r="AM2016" s="560" t="s">
        <v>4230</v>
      </c>
      <c r="AN2016" s="561">
        <v>10553</v>
      </c>
    </row>
    <row r="2017" spans="39:40" x14ac:dyDescent="0.25">
      <c r="AM2017" s="560" t="s">
        <v>4231</v>
      </c>
      <c r="AN2017" s="561">
        <v>10688</v>
      </c>
    </row>
    <row r="2018" spans="39:40" x14ac:dyDescent="0.25">
      <c r="AM2018" s="560" t="s">
        <v>4232</v>
      </c>
      <c r="AN2018" s="561">
        <v>10546</v>
      </c>
    </row>
    <row r="2019" spans="39:40" x14ac:dyDescent="0.25">
      <c r="AM2019" s="560" t="s">
        <v>4233</v>
      </c>
      <c r="AN2019" s="561">
        <v>443580</v>
      </c>
    </row>
    <row r="2020" spans="39:40" x14ac:dyDescent="0.25">
      <c r="AM2020" s="560" t="s">
        <v>4234</v>
      </c>
      <c r="AN2020" s="561">
        <v>10559</v>
      </c>
    </row>
    <row r="2021" spans="39:40" x14ac:dyDescent="0.25">
      <c r="AM2021" s="560" t="s">
        <v>4235</v>
      </c>
      <c r="AN2021" s="561">
        <v>10549</v>
      </c>
    </row>
    <row r="2022" spans="39:40" x14ac:dyDescent="0.25">
      <c r="AM2022" s="560" t="s">
        <v>4236</v>
      </c>
      <c r="AN2022" s="561">
        <v>10550</v>
      </c>
    </row>
    <row r="2023" spans="39:40" x14ac:dyDescent="0.25">
      <c r="AM2023" s="560" t="s">
        <v>4237</v>
      </c>
      <c r="AN2023" s="561">
        <v>10551</v>
      </c>
    </row>
    <row r="2024" spans="39:40" x14ac:dyDescent="0.25">
      <c r="AM2024" s="560" t="s">
        <v>4238</v>
      </c>
      <c r="AN2024" s="561">
        <v>10552</v>
      </c>
    </row>
    <row r="2025" spans="39:40" x14ac:dyDescent="0.25">
      <c r="AM2025" s="560" t="s">
        <v>4239</v>
      </c>
      <c r="AN2025" s="561">
        <v>10554</v>
      </c>
    </row>
    <row r="2026" spans="39:40" x14ac:dyDescent="0.25">
      <c r="AM2026" s="560" t="s">
        <v>4240</v>
      </c>
      <c r="AN2026" s="561">
        <v>10555</v>
      </c>
    </row>
    <row r="2027" spans="39:40" x14ac:dyDescent="0.25">
      <c r="AM2027" s="560" t="s">
        <v>4241</v>
      </c>
      <c r="AN2027" s="561">
        <v>10556</v>
      </c>
    </row>
    <row r="2028" spans="39:40" x14ac:dyDescent="0.25">
      <c r="AM2028" s="560" t="s">
        <v>4242</v>
      </c>
      <c r="AN2028" s="561">
        <v>455503</v>
      </c>
    </row>
    <row r="2029" spans="39:40" x14ac:dyDescent="0.25">
      <c r="AM2029" s="560" t="s">
        <v>4243</v>
      </c>
      <c r="AN2029" s="561">
        <v>461569</v>
      </c>
    </row>
    <row r="2030" spans="39:40" x14ac:dyDescent="0.25">
      <c r="AM2030" s="560" t="s">
        <v>4244</v>
      </c>
      <c r="AN2030" s="561">
        <v>461570</v>
      </c>
    </row>
    <row r="2031" spans="39:40" x14ac:dyDescent="0.25">
      <c r="AM2031" s="560" t="s">
        <v>4245</v>
      </c>
      <c r="AN2031" s="561">
        <v>461571</v>
      </c>
    </row>
    <row r="2032" spans="39:40" x14ac:dyDescent="0.25">
      <c r="AM2032" s="560" t="s">
        <v>4246</v>
      </c>
      <c r="AN2032" s="561">
        <v>461572</v>
      </c>
    </row>
    <row r="2033" spans="39:40" x14ac:dyDescent="0.25">
      <c r="AM2033" s="560" t="s">
        <v>4247</v>
      </c>
      <c r="AN2033" s="561">
        <v>461573</v>
      </c>
    </row>
    <row r="2034" spans="39:40" x14ac:dyDescent="0.25">
      <c r="AM2034" s="560" t="s">
        <v>4248</v>
      </c>
      <c r="AN2034" s="561">
        <v>12819</v>
      </c>
    </row>
    <row r="2035" spans="39:40" x14ac:dyDescent="0.25">
      <c r="AM2035" s="560" t="s">
        <v>4249</v>
      </c>
      <c r="AN2035" s="561">
        <v>27764</v>
      </c>
    </row>
    <row r="2036" spans="39:40" x14ac:dyDescent="0.25">
      <c r="AM2036" s="560" t="s">
        <v>823</v>
      </c>
      <c r="AN2036" s="561">
        <v>11644</v>
      </c>
    </row>
    <row r="2037" spans="39:40" x14ac:dyDescent="0.25">
      <c r="AM2037" s="560" t="s">
        <v>4250</v>
      </c>
      <c r="AN2037" s="561">
        <v>26822</v>
      </c>
    </row>
    <row r="2038" spans="39:40" x14ac:dyDescent="0.25">
      <c r="AM2038" s="560" t="s">
        <v>4251</v>
      </c>
      <c r="AN2038" s="561">
        <v>443511</v>
      </c>
    </row>
    <row r="2039" spans="39:40" x14ac:dyDescent="0.25">
      <c r="AM2039" s="560" t="s">
        <v>4252</v>
      </c>
      <c r="AN2039" s="561">
        <v>11735</v>
      </c>
    </row>
    <row r="2040" spans="39:40" x14ac:dyDescent="0.25">
      <c r="AM2040" s="560" t="s">
        <v>4253</v>
      </c>
      <c r="AN2040" s="561">
        <v>11764</v>
      </c>
    </row>
    <row r="2041" spans="39:40" x14ac:dyDescent="0.25">
      <c r="AM2041" s="560" t="s">
        <v>4254</v>
      </c>
      <c r="AN2041" s="561">
        <v>11765</v>
      </c>
    </row>
    <row r="2042" spans="39:40" x14ac:dyDescent="0.25">
      <c r="AM2042" s="560" t="s">
        <v>4255</v>
      </c>
      <c r="AN2042" s="561">
        <v>11777</v>
      </c>
    </row>
    <row r="2043" spans="39:40" x14ac:dyDescent="0.25">
      <c r="AM2043" s="560" t="s">
        <v>4256</v>
      </c>
      <c r="AN2043" s="561">
        <v>461574</v>
      </c>
    </row>
    <row r="2044" spans="39:40" x14ac:dyDescent="0.25">
      <c r="AM2044" s="560" t="s">
        <v>4257</v>
      </c>
      <c r="AN2044" s="561">
        <v>11226</v>
      </c>
    </row>
    <row r="2045" spans="39:40" x14ac:dyDescent="0.25">
      <c r="AM2045" s="560" t="s">
        <v>4258</v>
      </c>
      <c r="AN2045" s="561">
        <v>11229</v>
      </c>
    </row>
    <row r="2046" spans="39:40" x14ac:dyDescent="0.25">
      <c r="AM2046" s="560" t="s">
        <v>4259</v>
      </c>
      <c r="AN2046" s="561">
        <v>403037</v>
      </c>
    </row>
    <row r="2047" spans="39:40" x14ac:dyDescent="0.25">
      <c r="AM2047" s="560" t="s">
        <v>4260</v>
      </c>
      <c r="AN2047" s="561">
        <v>403038</v>
      </c>
    </row>
    <row r="2048" spans="39:40" x14ac:dyDescent="0.25">
      <c r="AM2048" s="560" t="s">
        <v>4261</v>
      </c>
      <c r="AN2048" s="561">
        <v>26742</v>
      </c>
    </row>
    <row r="2049" spans="39:40" x14ac:dyDescent="0.25">
      <c r="AM2049" s="560" t="s">
        <v>4262</v>
      </c>
      <c r="AN2049" s="561">
        <v>10562</v>
      </c>
    </row>
    <row r="2050" spans="39:40" x14ac:dyDescent="0.25">
      <c r="AM2050" s="560" t="s">
        <v>4263</v>
      </c>
      <c r="AN2050" s="561">
        <v>455402</v>
      </c>
    </row>
    <row r="2051" spans="39:40" x14ac:dyDescent="0.25">
      <c r="AM2051" s="560" t="s">
        <v>4264</v>
      </c>
      <c r="AN2051" s="561">
        <v>10563</v>
      </c>
    </row>
    <row r="2052" spans="39:40" x14ac:dyDescent="0.25">
      <c r="AM2052" s="560" t="s">
        <v>4265</v>
      </c>
      <c r="AN2052" s="561">
        <v>455403</v>
      </c>
    </row>
    <row r="2053" spans="39:40" x14ac:dyDescent="0.25">
      <c r="AM2053" s="560" t="s">
        <v>4266</v>
      </c>
      <c r="AN2053" s="561">
        <v>12201</v>
      </c>
    </row>
    <row r="2054" spans="39:40" x14ac:dyDescent="0.25">
      <c r="AM2054" s="560" t="s">
        <v>4267</v>
      </c>
      <c r="AN2054" s="561">
        <v>12202</v>
      </c>
    </row>
    <row r="2055" spans="39:40" x14ac:dyDescent="0.25">
      <c r="AM2055" s="560" t="s">
        <v>4268</v>
      </c>
      <c r="AN2055" s="561">
        <v>23959</v>
      </c>
    </row>
    <row r="2056" spans="39:40" x14ac:dyDescent="0.25">
      <c r="AM2056" s="560" t="s">
        <v>4269</v>
      </c>
      <c r="AN2056" s="561">
        <v>461575</v>
      </c>
    </row>
    <row r="2057" spans="39:40" x14ac:dyDescent="0.25">
      <c r="AM2057" s="560" t="s">
        <v>4270</v>
      </c>
      <c r="AN2057" s="561">
        <v>12821</v>
      </c>
    </row>
    <row r="2058" spans="39:40" x14ac:dyDescent="0.25">
      <c r="AM2058" s="560" t="s">
        <v>4271</v>
      </c>
      <c r="AN2058" s="561">
        <v>12229</v>
      </c>
    </row>
    <row r="2059" spans="39:40" x14ac:dyDescent="0.25">
      <c r="AM2059" s="560" t="s">
        <v>4272</v>
      </c>
      <c r="AN2059" s="561">
        <v>11371</v>
      </c>
    </row>
    <row r="2060" spans="39:40" x14ac:dyDescent="0.25">
      <c r="AM2060" s="560" t="s">
        <v>4273</v>
      </c>
      <c r="AN2060" s="561">
        <v>11372</v>
      </c>
    </row>
    <row r="2061" spans="39:40" x14ac:dyDescent="0.25">
      <c r="AM2061" s="560" t="s">
        <v>4274</v>
      </c>
      <c r="AN2061" s="561">
        <v>28448</v>
      </c>
    </row>
    <row r="2062" spans="39:40" x14ac:dyDescent="0.25">
      <c r="AM2062" s="560" t="s">
        <v>4275</v>
      </c>
      <c r="AN2062" s="561">
        <v>11782</v>
      </c>
    </row>
    <row r="2063" spans="39:40" x14ac:dyDescent="0.25">
      <c r="AM2063" s="560" t="s">
        <v>4276</v>
      </c>
      <c r="AN2063" s="561">
        <v>11783</v>
      </c>
    </row>
    <row r="2064" spans="39:40" x14ac:dyDescent="0.25">
      <c r="AM2064" s="560" t="s">
        <v>4277</v>
      </c>
      <c r="AN2064" s="561">
        <v>402868</v>
      </c>
    </row>
    <row r="2065" spans="39:40" x14ac:dyDescent="0.25">
      <c r="AM2065" s="560" t="s">
        <v>4278</v>
      </c>
      <c r="AN2065" s="561">
        <v>12193</v>
      </c>
    </row>
    <row r="2066" spans="39:40" x14ac:dyDescent="0.25">
      <c r="AM2066" s="560" t="s">
        <v>4279</v>
      </c>
      <c r="AN2066" s="561">
        <v>465400</v>
      </c>
    </row>
    <row r="2067" spans="39:40" x14ac:dyDescent="0.25">
      <c r="AM2067" s="560" t="s">
        <v>4280</v>
      </c>
      <c r="AN2067" s="561">
        <v>10253</v>
      </c>
    </row>
    <row r="2068" spans="39:40" x14ac:dyDescent="0.25">
      <c r="AM2068" s="560" t="s">
        <v>4281</v>
      </c>
      <c r="AN2068" s="561">
        <v>10250</v>
      </c>
    </row>
    <row r="2069" spans="39:40" x14ac:dyDescent="0.25">
      <c r="AM2069" s="560" t="s">
        <v>4282</v>
      </c>
      <c r="AN2069" s="561">
        <v>10251</v>
      </c>
    </row>
    <row r="2070" spans="39:40" x14ac:dyDescent="0.25">
      <c r="AM2070" s="560" t="s">
        <v>4283</v>
      </c>
      <c r="AN2070" s="561">
        <v>10252</v>
      </c>
    </row>
    <row r="2071" spans="39:40" x14ac:dyDescent="0.25">
      <c r="AM2071" s="560" t="s">
        <v>4284</v>
      </c>
      <c r="AN2071" s="561">
        <v>402974</v>
      </c>
    </row>
    <row r="2072" spans="39:40" x14ac:dyDescent="0.25">
      <c r="AM2072" s="560" t="s">
        <v>4285</v>
      </c>
      <c r="AN2072" s="561">
        <v>11374</v>
      </c>
    </row>
    <row r="2073" spans="39:40" x14ac:dyDescent="0.25">
      <c r="AM2073" s="560" t="s">
        <v>4286</v>
      </c>
      <c r="AN2073" s="561">
        <v>11375</v>
      </c>
    </row>
    <row r="2074" spans="39:40" x14ac:dyDescent="0.25">
      <c r="AM2074" s="560" t="s">
        <v>4287</v>
      </c>
      <c r="AN2074" s="561">
        <v>26870</v>
      </c>
    </row>
    <row r="2075" spans="39:40" x14ac:dyDescent="0.25">
      <c r="AM2075" s="560" t="s">
        <v>4288</v>
      </c>
      <c r="AN2075" s="561">
        <v>26845</v>
      </c>
    </row>
    <row r="2076" spans="39:40" x14ac:dyDescent="0.25">
      <c r="AM2076" s="560" t="s">
        <v>4289</v>
      </c>
      <c r="AN2076" s="561">
        <v>11927</v>
      </c>
    </row>
    <row r="2077" spans="39:40" x14ac:dyDescent="0.25">
      <c r="AM2077" s="560" t="s">
        <v>4290</v>
      </c>
      <c r="AN2077" s="561">
        <v>461576</v>
      </c>
    </row>
    <row r="2078" spans="39:40" x14ac:dyDescent="0.25">
      <c r="AM2078" s="560" t="s">
        <v>4291</v>
      </c>
      <c r="AN2078" s="561">
        <v>11460</v>
      </c>
    </row>
    <row r="2079" spans="39:40" x14ac:dyDescent="0.25">
      <c r="AM2079" s="560" t="s">
        <v>4292</v>
      </c>
      <c r="AN2079" s="561">
        <v>11778</v>
      </c>
    </row>
    <row r="2080" spans="39:40" x14ac:dyDescent="0.25">
      <c r="AM2080" s="560" t="s">
        <v>4293</v>
      </c>
      <c r="AN2080" s="561">
        <v>11779</v>
      </c>
    </row>
    <row r="2081" spans="39:40" x14ac:dyDescent="0.25">
      <c r="AM2081" s="560" t="s">
        <v>4294</v>
      </c>
      <c r="AN2081" s="561">
        <v>10548</v>
      </c>
    </row>
    <row r="2082" spans="39:40" x14ac:dyDescent="0.25">
      <c r="AM2082" s="560" t="s">
        <v>4295</v>
      </c>
      <c r="AN2082" s="561">
        <v>455502</v>
      </c>
    </row>
    <row r="2083" spans="39:40" x14ac:dyDescent="0.25">
      <c r="AM2083" s="560" t="s">
        <v>4296</v>
      </c>
      <c r="AN2083" s="561">
        <v>443581</v>
      </c>
    </row>
    <row r="2084" spans="39:40" x14ac:dyDescent="0.25">
      <c r="AM2084" s="560" t="s">
        <v>4297</v>
      </c>
      <c r="AN2084" s="561">
        <v>10557</v>
      </c>
    </row>
    <row r="2085" spans="39:40" x14ac:dyDescent="0.25">
      <c r="AM2085" s="560" t="s">
        <v>4298</v>
      </c>
      <c r="AN2085" s="561">
        <v>11901</v>
      </c>
    </row>
    <row r="2086" spans="39:40" x14ac:dyDescent="0.25">
      <c r="AM2086" s="560" t="s">
        <v>4299</v>
      </c>
      <c r="AN2086" s="561">
        <v>461579</v>
      </c>
    </row>
    <row r="2087" spans="39:40" x14ac:dyDescent="0.25">
      <c r="AM2087" s="560" t="s">
        <v>4300</v>
      </c>
      <c r="AN2087" s="561">
        <v>10361</v>
      </c>
    </row>
    <row r="2088" spans="39:40" x14ac:dyDescent="0.25">
      <c r="AM2088" s="560" t="s">
        <v>4301</v>
      </c>
      <c r="AN2088" s="561">
        <v>461580</v>
      </c>
    </row>
    <row r="2089" spans="39:40" x14ac:dyDescent="0.25">
      <c r="AM2089" s="560" t="s">
        <v>4302</v>
      </c>
      <c r="AN2089" s="561">
        <v>10363</v>
      </c>
    </row>
    <row r="2090" spans="39:40" x14ac:dyDescent="0.25">
      <c r="AM2090" s="560" t="s">
        <v>4303</v>
      </c>
      <c r="AN2090" s="561">
        <v>10362</v>
      </c>
    </row>
    <row r="2091" spans="39:40" x14ac:dyDescent="0.25">
      <c r="AM2091" s="560" t="s">
        <v>4304</v>
      </c>
      <c r="AN2091" s="561">
        <v>455516</v>
      </c>
    </row>
    <row r="2092" spans="39:40" x14ac:dyDescent="0.25">
      <c r="AM2092" s="560" t="s">
        <v>4305</v>
      </c>
      <c r="AN2092" s="561">
        <v>12822</v>
      </c>
    </row>
    <row r="2093" spans="39:40" x14ac:dyDescent="0.25">
      <c r="AM2093" s="560" t="s">
        <v>4306</v>
      </c>
      <c r="AN2093" s="561">
        <v>12823</v>
      </c>
    </row>
    <row r="2094" spans="39:40" x14ac:dyDescent="0.25">
      <c r="AM2094" s="560" t="s">
        <v>4307</v>
      </c>
      <c r="AN2094" s="561">
        <v>12824</v>
      </c>
    </row>
    <row r="2095" spans="39:40" x14ac:dyDescent="0.25">
      <c r="AM2095" s="560" t="s">
        <v>4308</v>
      </c>
      <c r="AN2095" s="561">
        <v>12825</v>
      </c>
    </row>
    <row r="2096" spans="39:40" x14ac:dyDescent="0.25">
      <c r="AM2096" s="560" t="s">
        <v>4309</v>
      </c>
      <c r="AN2096" s="561">
        <v>12826</v>
      </c>
    </row>
    <row r="2097" spans="39:40" x14ac:dyDescent="0.25">
      <c r="AM2097" s="560" t="s">
        <v>4310</v>
      </c>
      <c r="AN2097" s="561">
        <v>12827</v>
      </c>
    </row>
    <row r="2098" spans="39:40" x14ac:dyDescent="0.25">
      <c r="AM2098" s="560" t="s">
        <v>4311</v>
      </c>
      <c r="AN2098" s="561">
        <v>12828</v>
      </c>
    </row>
    <row r="2099" spans="39:40" x14ac:dyDescent="0.25">
      <c r="AM2099" s="560" t="s">
        <v>4312</v>
      </c>
      <c r="AN2099" s="561">
        <v>11035</v>
      </c>
    </row>
    <row r="2100" spans="39:40" x14ac:dyDescent="0.25">
      <c r="AM2100" s="560" t="s">
        <v>4313</v>
      </c>
      <c r="AN2100" s="561">
        <v>12829</v>
      </c>
    </row>
    <row r="2101" spans="39:40" x14ac:dyDescent="0.25">
      <c r="AM2101" s="560" t="s">
        <v>4314</v>
      </c>
      <c r="AN2101" s="561">
        <v>10822</v>
      </c>
    </row>
    <row r="2102" spans="39:40" x14ac:dyDescent="0.25">
      <c r="AM2102" s="560" t="s">
        <v>4315</v>
      </c>
      <c r="AN2102" s="561">
        <v>461581</v>
      </c>
    </row>
    <row r="2103" spans="39:40" x14ac:dyDescent="0.25">
      <c r="AM2103" s="560" t="s">
        <v>4316</v>
      </c>
      <c r="AN2103" s="561">
        <v>402881</v>
      </c>
    </row>
    <row r="2104" spans="39:40" x14ac:dyDescent="0.25">
      <c r="AM2104" s="560" t="s">
        <v>4317</v>
      </c>
      <c r="AN2104" s="561">
        <v>461582</v>
      </c>
    </row>
    <row r="2105" spans="39:40" x14ac:dyDescent="0.25">
      <c r="AM2105" s="560" t="s">
        <v>4318</v>
      </c>
      <c r="AN2105" s="561">
        <v>461583</v>
      </c>
    </row>
    <row r="2106" spans="39:40" x14ac:dyDescent="0.25">
      <c r="AM2106" s="560" t="s">
        <v>4319</v>
      </c>
      <c r="AN2106" s="561">
        <v>461584</v>
      </c>
    </row>
    <row r="2107" spans="39:40" x14ac:dyDescent="0.25">
      <c r="AM2107" s="560" t="s">
        <v>4320</v>
      </c>
      <c r="AN2107" s="561">
        <v>461591</v>
      </c>
    </row>
    <row r="2108" spans="39:40" x14ac:dyDescent="0.25">
      <c r="AM2108" s="560" t="s">
        <v>4321</v>
      </c>
      <c r="AN2108" s="561">
        <v>461590</v>
      </c>
    </row>
    <row r="2109" spans="39:40" x14ac:dyDescent="0.25">
      <c r="AM2109" s="560" t="s">
        <v>4322</v>
      </c>
      <c r="AN2109" s="561">
        <v>461589</v>
      </c>
    </row>
    <row r="2110" spans="39:40" x14ac:dyDescent="0.25">
      <c r="AM2110" s="560" t="s">
        <v>4323</v>
      </c>
      <c r="AN2110" s="561">
        <v>461588</v>
      </c>
    </row>
    <row r="2111" spans="39:40" x14ac:dyDescent="0.25">
      <c r="AM2111" s="560" t="s">
        <v>4324</v>
      </c>
      <c r="AN2111" s="561">
        <v>461587</v>
      </c>
    </row>
    <row r="2112" spans="39:40" x14ac:dyDescent="0.25">
      <c r="AM2112" s="560" t="s">
        <v>4325</v>
      </c>
      <c r="AN2112" s="561">
        <v>461585</v>
      </c>
    </row>
    <row r="2113" spans="39:40" x14ac:dyDescent="0.25">
      <c r="AM2113" s="560" t="s">
        <v>4326</v>
      </c>
      <c r="AN2113" s="561">
        <v>461586</v>
      </c>
    </row>
    <row r="2114" spans="39:40" x14ac:dyDescent="0.25">
      <c r="AM2114" s="560" t="s">
        <v>4327</v>
      </c>
      <c r="AN2114" s="561">
        <v>461592</v>
      </c>
    </row>
    <row r="2115" spans="39:40" x14ac:dyDescent="0.25">
      <c r="AM2115" s="560" t="s">
        <v>4328</v>
      </c>
      <c r="AN2115" s="561">
        <v>461593</v>
      </c>
    </row>
    <row r="2116" spans="39:40" x14ac:dyDescent="0.25">
      <c r="AM2116" s="560" t="s">
        <v>4329</v>
      </c>
      <c r="AN2116" s="561">
        <v>461594</v>
      </c>
    </row>
    <row r="2117" spans="39:40" x14ac:dyDescent="0.25">
      <c r="AM2117" s="560" t="s">
        <v>4330</v>
      </c>
      <c r="AN2117" s="561">
        <v>461595</v>
      </c>
    </row>
    <row r="2118" spans="39:40" x14ac:dyDescent="0.25">
      <c r="AM2118" s="560" t="s">
        <v>4331</v>
      </c>
      <c r="AN2118" s="561">
        <v>461596</v>
      </c>
    </row>
    <row r="2119" spans="39:40" x14ac:dyDescent="0.25">
      <c r="AM2119" s="560" t="s">
        <v>4332</v>
      </c>
      <c r="AN2119" s="561">
        <v>10564</v>
      </c>
    </row>
    <row r="2120" spans="39:40" x14ac:dyDescent="0.25">
      <c r="AM2120" s="560" t="s">
        <v>4333</v>
      </c>
      <c r="AN2120" s="561">
        <v>402869</v>
      </c>
    </row>
    <row r="2121" spans="39:40" x14ac:dyDescent="0.25">
      <c r="AM2121" s="560" t="s">
        <v>4334</v>
      </c>
      <c r="AN2121" s="561">
        <v>23060</v>
      </c>
    </row>
    <row r="2122" spans="39:40" x14ac:dyDescent="0.25">
      <c r="AM2122" s="560" t="s">
        <v>4335</v>
      </c>
      <c r="AN2122" s="561">
        <v>23063</v>
      </c>
    </row>
    <row r="2123" spans="39:40" x14ac:dyDescent="0.25">
      <c r="AM2123" s="560" t="s">
        <v>4336</v>
      </c>
      <c r="AN2123" s="561">
        <v>10566</v>
      </c>
    </row>
    <row r="2124" spans="39:40" x14ac:dyDescent="0.25">
      <c r="AM2124" s="560" t="s">
        <v>4337</v>
      </c>
      <c r="AN2124" s="561">
        <v>23066</v>
      </c>
    </row>
    <row r="2125" spans="39:40" x14ac:dyDescent="0.25">
      <c r="AM2125" s="560" t="s">
        <v>4338</v>
      </c>
      <c r="AN2125" s="561">
        <v>11230</v>
      </c>
    </row>
    <row r="2126" spans="39:40" x14ac:dyDescent="0.25">
      <c r="AM2126" s="560" t="s">
        <v>4339</v>
      </c>
      <c r="AN2126" s="561">
        <v>11967</v>
      </c>
    </row>
    <row r="2127" spans="39:40" x14ac:dyDescent="0.25">
      <c r="AM2127" s="560" t="s">
        <v>4340</v>
      </c>
      <c r="AN2127" s="561">
        <v>11969</v>
      </c>
    </row>
    <row r="2128" spans="39:40" x14ac:dyDescent="0.25">
      <c r="AM2128" s="560" t="s">
        <v>4341</v>
      </c>
      <c r="AN2128" s="561">
        <v>11968</v>
      </c>
    </row>
    <row r="2129" spans="39:40" x14ac:dyDescent="0.25">
      <c r="AM2129" s="560" t="s">
        <v>4342</v>
      </c>
      <c r="AN2129" s="561">
        <v>11776</v>
      </c>
    </row>
    <row r="2130" spans="39:40" x14ac:dyDescent="0.25">
      <c r="AM2130" s="560" t="s">
        <v>4343</v>
      </c>
      <c r="AN2130" s="561">
        <v>455425</v>
      </c>
    </row>
    <row r="2131" spans="39:40" x14ac:dyDescent="0.25">
      <c r="AM2131" s="560" t="s">
        <v>4344</v>
      </c>
      <c r="AN2131" s="561">
        <v>23023</v>
      </c>
    </row>
    <row r="2132" spans="39:40" x14ac:dyDescent="0.25">
      <c r="AM2132" s="560" t="s">
        <v>4345</v>
      </c>
      <c r="AN2132" s="561">
        <v>10511</v>
      </c>
    </row>
    <row r="2133" spans="39:40" x14ac:dyDescent="0.25">
      <c r="AM2133" s="560" t="s">
        <v>4346</v>
      </c>
      <c r="AN2133" s="561">
        <v>10512</v>
      </c>
    </row>
    <row r="2134" spans="39:40" x14ac:dyDescent="0.25">
      <c r="AM2134" s="560" t="s">
        <v>4347</v>
      </c>
      <c r="AN2134" s="561">
        <v>10514</v>
      </c>
    </row>
    <row r="2135" spans="39:40" x14ac:dyDescent="0.25">
      <c r="AM2135" s="560" t="s">
        <v>4348</v>
      </c>
      <c r="AN2135" s="561">
        <v>443576</v>
      </c>
    </row>
    <row r="2136" spans="39:40" x14ac:dyDescent="0.25">
      <c r="AM2136" s="560" t="s">
        <v>4349</v>
      </c>
      <c r="AN2136" s="561">
        <v>415350</v>
      </c>
    </row>
    <row r="2137" spans="39:40" x14ac:dyDescent="0.25">
      <c r="AM2137" s="560" t="s">
        <v>4350</v>
      </c>
      <c r="AN2137" s="561">
        <v>10524</v>
      </c>
    </row>
    <row r="2138" spans="39:40" x14ac:dyDescent="0.25">
      <c r="AM2138" s="560" t="s">
        <v>4351</v>
      </c>
      <c r="AN2138" s="561">
        <v>455430</v>
      </c>
    </row>
    <row r="2139" spans="39:40" x14ac:dyDescent="0.25">
      <c r="AM2139" s="560" t="s">
        <v>4352</v>
      </c>
      <c r="AN2139" s="561">
        <v>11709</v>
      </c>
    </row>
    <row r="2140" spans="39:40" x14ac:dyDescent="0.25">
      <c r="AM2140" s="560" t="s">
        <v>4353</v>
      </c>
      <c r="AN2140" s="561">
        <v>11710</v>
      </c>
    </row>
    <row r="2141" spans="39:40" x14ac:dyDescent="0.25">
      <c r="AM2141" s="560" t="s">
        <v>4354</v>
      </c>
      <c r="AN2141" s="561">
        <v>11713</v>
      </c>
    </row>
    <row r="2142" spans="39:40" x14ac:dyDescent="0.25">
      <c r="AM2142" s="560" t="s">
        <v>4355</v>
      </c>
      <c r="AN2142" s="561">
        <v>11712</v>
      </c>
    </row>
    <row r="2143" spans="39:40" x14ac:dyDescent="0.25">
      <c r="AM2143" s="560" t="s">
        <v>4356</v>
      </c>
      <c r="AN2143" s="561">
        <v>461597</v>
      </c>
    </row>
    <row r="2144" spans="39:40" x14ac:dyDescent="0.25">
      <c r="AM2144" s="560" t="s">
        <v>4357</v>
      </c>
      <c r="AN2144" s="561">
        <v>10403</v>
      </c>
    </row>
    <row r="2145" spans="39:40" x14ac:dyDescent="0.25">
      <c r="AM2145" s="560" t="s">
        <v>4358</v>
      </c>
      <c r="AN2145" s="561">
        <v>10254</v>
      </c>
    </row>
    <row r="2146" spans="39:40" x14ac:dyDescent="0.25">
      <c r="AM2146" s="560" t="s">
        <v>4359</v>
      </c>
      <c r="AN2146" s="561">
        <v>461598</v>
      </c>
    </row>
    <row r="2147" spans="39:40" x14ac:dyDescent="0.25">
      <c r="AM2147" s="560" t="s">
        <v>4360</v>
      </c>
      <c r="AN2147" s="561">
        <v>461599</v>
      </c>
    </row>
    <row r="2148" spans="39:40" x14ac:dyDescent="0.25">
      <c r="AM2148" s="560" t="s">
        <v>4361</v>
      </c>
      <c r="AN2148" s="561">
        <v>12634</v>
      </c>
    </row>
    <row r="2149" spans="39:40" x14ac:dyDescent="0.25">
      <c r="AM2149" s="560" t="s">
        <v>4362</v>
      </c>
      <c r="AN2149" s="561">
        <v>12830</v>
      </c>
    </row>
    <row r="2150" spans="39:40" x14ac:dyDescent="0.25">
      <c r="AM2150" s="560" t="s">
        <v>4363</v>
      </c>
      <c r="AN2150" s="561">
        <v>11327</v>
      </c>
    </row>
    <row r="2151" spans="39:40" x14ac:dyDescent="0.25">
      <c r="AM2151" s="560" t="s">
        <v>4364</v>
      </c>
      <c r="AN2151" s="561">
        <v>27455</v>
      </c>
    </row>
    <row r="2152" spans="39:40" x14ac:dyDescent="0.25">
      <c r="AM2152" s="560" t="s">
        <v>4365</v>
      </c>
      <c r="AN2152" s="561">
        <v>402975</v>
      </c>
    </row>
    <row r="2153" spans="39:40" x14ac:dyDescent="0.25">
      <c r="AM2153" s="560" t="s">
        <v>4366</v>
      </c>
      <c r="AN2153" s="561">
        <v>461601</v>
      </c>
    </row>
    <row r="2154" spans="39:40" x14ac:dyDescent="0.25">
      <c r="AM2154" s="560" t="s">
        <v>4367</v>
      </c>
      <c r="AN2154" s="561">
        <v>461887</v>
      </c>
    </row>
    <row r="2155" spans="39:40" x14ac:dyDescent="0.25">
      <c r="AM2155" s="560" t="s">
        <v>4368</v>
      </c>
      <c r="AN2155" s="561">
        <v>461602</v>
      </c>
    </row>
    <row r="2156" spans="39:40" x14ac:dyDescent="0.25">
      <c r="AM2156" s="560" t="s">
        <v>4369</v>
      </c>
      <c r="AN2156" s="561">
        <v>461603</v>
      </c>
    </row>
    <row r="2157" spans="39:40" x14ac:dyDescent="0.25">
      <c r="AM2157" s="560" t="s">
        <v>4370</v>
      </c>
      <c r="AN2157" s="561">
        <v>461604</v>
      </c>
    </row>
    <row r="2158" spans="39:40" x14ac:dyDescent="0.25">
      <c r="AM2158" s="560" t="s">
        <v>4371</v>
      </c>
      <c r="AN2158" s="561">
        <v>461210</v>
      </c>
    </row>
    <row r="2159" spans="39:40" x14ac:dyDescent="0.25">
      <c r="AM2159" s="560" t="s">
        <v>4372</v>
      </c>
      <c r="AN2159" s="561">
        <v>461211</v>
      </c>
    </row>
    <row r="2160" spans="39:40" x14ac:dyDescent="0.25">
      <c r="AM2160" s="560" t="s">
        <v>4373</v>
      </c>
      <c r="AN2160" s="561">
        <v>461386</v>
      </c>
    </row>
    <row r="2161" spans="39:40" x14ac:dyDescent="0.25">
      <c r="AM2161" s="560" t="s">
        <v>4374</v>
      </c>
      <c r="AN2161" s="561">
        <v>11794</v>
      </c>
    </row>
    <row r="2162" spans="39:40" x14ac:dyDescent="0.25">
      <c r="AM2162" s="560" t="s">
        <v>4375</v>
      </c>
      <c r="AN2162" s="561">
        <v>461606</v>
      </c>
    </row>
    <row r="2163" spans="39:40" x14ac:dyDescent="0.25">
      <c r="AM2163" s="560" t="s">
        <v>4376</v>
      </c>
      <c r="AN2163" s="561">
        <v>415304</v>
      </c>
    </row>
    <row r="2164" spans="39:40" x14ac:dyDescent="0.25">
      <c r="AM2164" s="560" t="s">
        <v>4377</v>
      </c>
      <c r="AN2164" s="561">
        <v>12659</v>
      </c>
    </row>
    <row r="2165" spans="39:40" x14ac:dyDescent="0.25">
      <c r="AM2165" s="560" t="s">
        <v>4378</v>
      </c>
      <c r="AN2165" s="561">
        <v>11738</v>
      </c>
    </row>
    <row r="2166" spans="39:40" x14ac:dyDescent="0.25">
      <c r="AM2166" s="560" t="s">
        <v>4379</v>
      </c>
      <c r="AN2166" s="561">
        <v>10568</v>
      </c>
    </row>
    <row r="2167" spans="39:40" x14ac:dyDescent="0.25">
      <c r="AM2167" s="560" t="s">
        <v>4380</v>
      </c>
      <c r="AN2167" s="561">
        <v>10569</v>
      </c>
    </row>
    <row r="2168" spans="39:40" x14ac:dyDescent="0.25">
      <c r="AM2168" s="560" t="s">
        <v>4381</v>
      </c>
      <c r="AN2168" s="561">
        <v>10371</v>
      </c>
    </row>
    <row r="2169" spans="39:40" x14ac:dyDescent="0.25">
      <c r="AM2169" s="560" t="s">
        <v>4382</v>
      </c>
      <c r="AN2169" s="561">
        <v>23069</v>
      </c>
    </row>
    <row r="2170" spans="39:40" x14ac:dyDescent="0.25">
      <c r="AM2170" s="560" t="s">
        <v>4383</v>
      </c>
      <c r="AN2170" s="561">
        <v>10570</v>
      </c>
    </row>
    <row r="2171" spans="39:40" x14ac:dyDescent="0.25">
      <c r="AM2171" s="560" t="s">
        <v>4384</v>
      </c>
      <c r="AN2171" s="561">
        <v>11312</v>
      </c>
    </row>
    <row r="2172" spans="39:40" x14ac:dyDescent="0.25">
      <c r="AM2172" s="560" t="s">
        <v>4385</v>
      </c>
      <c r="AN2172" s="561">
        <v>28581</v>
      </c>
    </row>
    <row r="2173" spans="39:40" x14ac:dyDescent="0.25">
      <c r="AM2173" s="560" t="s">
        <v>4386</v>
      </c>
      <c r="AN2173" s="561">
        <v>402984</v>
      </c>
    </row>
    <row r="2174" spans="39:40" x14ac:dyDescent="0.25">
      <c r="AM2174" s="560" t="s">
        <v>4387</v>
      </c>
      <c r="AN2174" s="561">
        <v>11055</v>
      </c>
    </row>
    <row r="2175" spans="39:40" x14ac:dyDescent="0.25">
      <c r="AM2175" s="560" t="s">
        <v>4388</v>
      </c>
      <c r="AN2175" s="561">
        <v>11786</v>
      </c>
    </row>
    <row r="2176" spans="39:40" x14ac:dyDescent="0.25">
      <c r="AM2176" s="560" t="s">
        <v>4389</v>
      </c>
      <c r="AN2176" s="561">
        <v>12261</v>
      </c>
    </row>
    <row r="2177" spans="39:40" x14ac:dyDescent="0.25">
      <c r="AM2177" s="560" t="s">
        <v>4390</v>
      </c>
      <c r="AN2177" s="561">
        <v>11789</v>
      </c>
    </row>
    <row r="2178" spans="39:40" x14ac:dyDescent="0.25">
      <c r="AM2178" s="560" t="s">
        <v>4391</v>
      </c>
      <c r="AN2178" s="561">
        <v>28522</v>
      </c>
    </row>
    <row r="2179" spans="39:40" x14ac:dyDescent="0.25">
      <c r="AM2179" s="560" t="s">
        <v>4392</v>
      </c>
      <c r="AN2179" s="561">
        <v>11788</v>
      </c>
    </row>
    <row r="2180" spans="39:40" x14ac:dyDescent="0.25">
      <c r="AM2180" s="560" t="s">
        <v>4393</v>
      </c>
      <c r="AN2180" s="561">
        <v>10571</v>
      </c>
    </row>
    <row r="2181" spans="39:40" x14ac:dyDescent="0.25">
      <c r="AM2181" s="560" t="s">
        <v>4394</v>
      </c>
      <c r="AN2181" s="561">
        <v>10572</v>
      </c>
    </row>
    <row r="2182" spans="39:40" x14ac:dyDescent="0.25">
      <c r="AM2182" s="560" t="s">
        <v>4395</v>
      </c>
      <c r="AN2182" s="561">
        <v>10573</v>
      </c>
    </row>
    <row r="2183" spans="39:40" x14ac:dyDescent="0.25">
      <c r="AM2183" s="560" t="s">
        <v>4396</v>
      </c>
      <c r="AN2183" s="561">
        <v>10574</v>
      </c>
    </row>
    <row r="2184" spans="39:40" x14ac:dyDescent="0.25">
      <c r="AM2184" s="560" t="s">
        <v>4397</v>
      </c>
      <c r="AN2184" s="561">
        <v>10575</v>
      </c>
    </row>
    <row r="2185" spans="39:40" x14ac:dyDescent="0.25">
      <c r="AM2185" s="560" t="s">
        <v>4398</v>
      </c>
      <c r="AN2185" s="561">
        <v>27776</v>
      </c>
    </row>
    <row r="2186" spans="39:40" x14ac:dyDescent="0.25">
      <c r="AM2186" s="560" t="s">
        <v>4399</v>
      </c>
      <c r="AN2186" s="561">
        <v>403047</v>
      </c>
    </row>
    <row r="2187" spans="39:40" x14ac:dyDescent="0.25">
      <c r="AM2187" s="560" t="s">
        <v>4400</v>
      </c>
      <c r="AN2187" s="561">
        <v>403030</v>
      </c>
    </row>
    <row r="2188" spans="39:40" x14ac:dyDescent="0.25">
      <c r="AM2188" s="560" t="s">
        <v>4401</v>
      </c>
      <c r="AN2188" s="561">
        <v>27269</v>
      </c>
    </row>
    <row r="2189" spans="39:40" x14ac:dyDescent="0.25">
      <c r="AM2189" s="560" t="s">
        <v>4402</v>
      </c>
      <c r="AN2189" s="561">
        <v>11810</v>
      </c>
    </row>
    <row r="2190" spans="39:40" x14ac:dyDescent="0.25">
      <c r="AM2190" s="560" t="s">
        <v>4403</v>
      </c>
      <c r="AN2190" s="561">
        <v>11812</v>
      </c>
    </row>
    <row r="2191" spans="39:40" x14ac:dyDescent="0.25">
      <c r="AM2191" s="560" t="s">
        <v>4404</v>
      </c>
      <c r="AN2191" s="561">
        <v>11813</v>
      </c>
    </row>
    <row r="2192" spans="39:40" x14ac:dyDescent="0.25">
      <c r="AM2192" s="560" t="s">
        <v>4405</v>
      </c>
      <c r="AN2192" s="561">
        <v>11814</v>
      </c>
    </row>
    <row r="2193" spans="39:40" x14ac:dyDescent="0.25">
      <c r="AM2193" s="560" t="s">
        <v>4406</v>
      </c>
      <c r="AN2193" s="561">
        <v>11815</v>
      </c>
    </row>
    <row r="2194" spans="39:40" x14ac:dyDescent="0.25">
      <c r="AM2194" s="560" t="s">
        <v>4407</v>
      </c>
      <c r="AN2194" s="561">
        <v>11793</v>
      </c>
    </row>
    <row r="2195" spans="39:40" x14ac:dyDescent="0.25">
      <c r="AM2195" s="560" t="s">
        <v>4408</v>
      </c>
      <c r="AN2195" s="561">
        <v>11809</v>
      </c>
    </row>
    <row r="2196" spans="39:40" x14ac:dyDescent="0.25">
      <c r="AM2196" s="560" t="s">
        <v>4409</v>
      </c>
      <c r="AN2196" s="561">
        <v>27779</v>
      </c>
    </row>
    <row r="2197" spans="39:40" x14ac:dyDescent="0.25">
      <c r="AM2197" s="560" t="s">
        <v>4410</v>
      </c>
      <c r="AN2197" s="561">
        <v>26862</v>
      </c>
    </row>
    <row r="2198" spans="39:40" x14ac:dyDescent="0.25">
      <c r="AM2198" s="560" t="s">
        <v>4411</v>
      </c>
      <c r="AN2198" s="561">
        <v>10255</v>
      </c>
    </row>
    <row r="2199" spans="39:40" x14ac:dyDescent="0.25">
      <c r="AM2199" s="560" t="s">
        <v>4412</v>
      </c>
      <c r="AN2199" s="561">
        <v>10256</v>
      </c>
    </row>
    <row r="2200" spans="39:40" x14ac:dyDescent="0.25">
      <c r="AM2200" s="560" t="s">
        <v>4413</v>
      </c>
      <c r="AN2200" s="561">
        <v>461607</v>
      </c>
    </row>
    <row r="2201" spans="39:40" x14ac:dyDescent="0.25">
      <c r="AM2201" s="560" t="s">
        <v>4414</v>
      </c>
      <c r="AN2201" s="561">
        <v>461608</v>
      </c>
    </row>
    <row r="2202" spans="39:40" x14ac:dyDescent="0.25">
      <c r="AM2202" s="560" t="s">
        <v>4415</v>
      </c>
      <c r="AN2202" s="561">
        <v>11645</v>
      </c>
    </row>
    <row r="2203" spans="39:40" x14ac:dyDescent="0.25">
      <c r="AM2203" s="560" t="s">
        <v>4416</v>
      </c>
      <c r="AN2203" s="561">
        <v>11232</v>
      </c>
    </row>
    <row r="2204" spans="39:40" x14ac:dyDescent="0.25">
      <c r="AM2204" s="560" t="s">
        <v>4417</v>
      </c>
      <c r="AN2204" s="561">
        <v>10780</v>
      </c>
    </row>
    <row r="2205" spans="39:40" x14ac:dyDescent="0.25">
      <c r="AM2205" s="560" t="s">
        <v>4418</v>
      </c>
      <c r="AN2205" s="561">
        <v>23962</v>
      </c>
    </row>
    <row r="2206" spans="39:40" x14ac:dyDescent="0.25">
      <c r="AM2206" s="560" t="s">
        <v>4419</v>
      </c>
      <c r="AN2206" s="561">
        <v>11338</v>
      </c>
    </row>
    <row r="2207" spans="39:40" x14ac:dyDescent="0.25">
      <c r="AM2207" s="560" t="s">
        <v>4420</v>
      </c>
      <c r="AN2207" s="561">
        <v>11340</v>
      </c>
    </row>
    <row r="2208" spans="39:40" x14ac:dyDescent="0.25">
      <c r="AM2208" s="560" t="s">
        <v>4421</v>
      </c>
      <c r="AN2208" s="561">
        <v>465154</v>
      </c>
    </row>
    <row r="2209" spans="39:40" x14ac:dyDescent="0.25">
      <c r="AM2209" s="560" t="s">
        <v>4422</v>
      </c>
      <c r="AN2209" s="561">
        <v>11817</v>
      </c>
    </row>
    <row r="2210" spans="39:40" x14ac:dyDescent="0.25">
      <c r="AM2210" s="560" t="s">
        <v>4423</v>
      </c>
      <c r="AN2210" s="561">
        <v>11818</v>
      </c>
    </row>
    <row r="2211" spans="39:40" x14ac:dyDescent="0.25">
      <c r="AM2211" s="560" t="s">
        <v>4424</v>
      </c>
      <c r="AN2211" s="561">
        <v>443157</v>
      </c>
    </row>
    <row r="2212" spans="39:40" x14ac:dyDescent="0.25">
      <c r="AM2212" s="560" t="s">
        <v>4425</v>
      </c>
      <c r="AN2212" s="561">
        <v>11928</v>
      </c>
    </row>
    <row r="2213" spans="39:40" x14ac:dyDescent="0.25">
      <c r="AM2213" s="560" t="s">
        <v>4426</v>
      </c>
      <c r="AN2213" s="561">
        <v>12230</v>
      </c>
    </row>
    <row r="2214" spans="39:40" x14ac:dyDescent="0.25">
      <c r="AM2214" s="560" t="s">
        <v>4427</v>
      </c>
      <c r="AN2214" s="561">
        <v>10257</v>
      </c>
    </row>
    <row r="2215" spans="39:40" x14ac:dyDescent="0.25">
      <c r="AM2215" s="560" t="s">
        <v>4428</v>
      </c>
      <c r="AN2215" s="561">
        <v>402976</v>
      </c>
    </row>
    <row r="2216" spans="39:40" x14ac:dyDescent="0.25">
      <c r="AM2216" s="560" t="s">
        <v>4429</v>
      </c>
      <c r="AN2216" s="561">
        <v>10258</v>
      </c>
    </row>
    <row r="2217" spans="39:40" x14ac:dyDescent="0.25">
      <c r="AM2217" s="560" t="s">
        <v>4430</v>
      </c>
      <c r="AN2217" s="561">
        <v>415282</v>
      </c>
    </row>
    <row r="2218" spans="39:40" x14ac:dyDescent="0.25">
      <c r="AM2218" s="560" t="s">
        <v>4431</v>
      </c>
      <c r="AN2218" s="561">
        <v>402977</v>
      </c>
    </row>
    <row r="2219" spans="39:40" x14ac:dyDescent="0.25">
      <c r="AM2219" s="560" t="s">
        <v>4432</v>
      </c>
      <c r="AN2219" s="561">
        <v>10259</v>
      </c>
    </row>
    <row r="2220" spans="39:40" x14ac:dyDescent="0.25">
      <c r="AM2220" s="560" t="s">
        <v>4433</v>
      </c>
      <c r="AN2220" s="561">
        <v>10260</v>
      </c>
    </row>
    <row r="2221" spans="39:40" x14ac:dyDescent="0.25">
      <c r="AM2221" s="560" t="s">
        <v>4434</v>
      </c>
      <c r="AN2221" s="561">
        <v>415281</v>
      </c>
    </row>
    <row r="2222" spans="39:40" x14ac:dyDescent="0.25">
      <c r="AM2222" s="560" t="s">
        <v>4435</v>
      </c>
      <c r="AN2222" s="561">
        <v>402978</v>
      </c>
    </row>
    <row r="2223" spans="39:40" x14ac:dyDescent="0.25">
      <c r="AM2223" s="560" t="s">
        <v>4436</v>
      </c>
      <c r="AN2223" s="561">
        <v>415283</v>
      </c>
    </row>
    <row r="2224" spans="39:40" x14ac:dyDescent="0.25">
      <c r="AM2224" s="560" t="s">
        <v>4437</v>
      </c>
      <c r="AN2224" s="561">
        <v>10261</v>
      </c>
    </row>
    <row r="2225" spans="39:40" x14ac:dyDescent="0.25">
      <c r="AM2225" s="560" t="s">
        <v>4438</v>
      </c>
      <c r="AN2225" s="561">
        <v>12831</v>
      </c>
    </row>
    <row r="2226" spans="39:40" x14ac:dyDescent="0.25">
      <c r="AM2226" s="560" t="s">
        <v>4439</v>
      </c>
      <c r="AN2226" s="561">
        <v>10824</v>
      </c>
    </row>
    <row r="2227" spans="39:40" x14ac:dyDescent="0.25">
      <c r="AM2227" s="560" t="s">
        <v>4440</v>
      </c>
      <c r="AN2227" s="561">
        <v>10826</v>
      </c>
    </row>
    <row r="2228" spans="39:40" x14ac:dyDescent="0.25">
      <c r="AM2228" s="560" t="s">
        <v>4441</v>
      </c>
      <c r="AN2228" s="561">
        <v>10827</v>
      </c>
    </row>
    <row r="2229" spans="39:40" x14ac:dyDescent="0.25">
      <c r="AM2229" s="560" t="s">
        <v>4442</v>
      </c>
      <c r="AN2229" s="561">
        <v>461609</v>
      </c>
    </row>
    <row r="2230" spans="39:40" x14ac:dyDescent="0.25">
      <c r="AM2230" s="560" t="s">
        <v>4443</v>
      </c>
      <c r="AN2230" s="561">
        <v>461610</v>
      </c>
    </row>
    <row r="2231" spans="39:40" x14ac:dyDescent="0.25">
      <c r="AM2231" s="560" t="s">
        <v>4444</v>
      </c>
      <c r="AN2231" s="561">
        <v>11821</v>
      </c>
    </row>
    <row r="2232" spans="39:40" x14ac:dyDescent="0.25">
      <c r="AM2232" s="560" t="s">
        <v>4445</v>
      </c>
      <c r="AN2232" s="561">
        <v>11822</v>
      </c>
    </row>
    <row r="2233" spans="39:40" x14ac:dyDescent="0.25">
      <c r="AM2233" s="560" t="s">
        <v>4446</v>
      </c>
      <c r="AN2233" s="561">
        <v>11823</v>
      </c>
    </row>
    <row r="2234" spans="39:40" x14ac:dyDescent="0.25">
      <c r="AM2234" s="560" t="s">
        <v>4447</v>
      </c>
      <c r="AN2234" s="561">
        <v>461611</v>
      </c>
    </row>
    <row r="2235" spans="39:40" x14ac:dyDescent="0.25">
      <c r="AM2235" s="560" t="s">
        <v>4448</v>
      </c>
      <c r="AN2235" s="561">
        <v>461612</v>
      </c>
    </row>
    <row r="2236" spans="39:40" x14ac:dyDescent="0.25">
      <c r="AM2236" s="560" t="s">
        <v>4449</v>
      </c>
      <c r="AN2236" s="561">
        <v>11656</v>
      </c>
    </row>
    <row r="2237" spans="39:40" x14ac:dyDescent="0.25">
      <c r="AM2237" s="560" t="s">
        <v>4450</v>
      </c>
      <c r="AN2237" s="561">
        <v>11647</v>
      </c>
    </row>
    <row r="2238" spans="39:40" x14ac:dyDescent="0.25">
      <c r="AM2238" s="560" t="s">
        <v>4451</v>
      </c>
      <c r="AN2238" s="561">
        <v>11654</v>
      </c>
    </row>
    <row r="2239" spans="39:40" x14ac:dyDescent="0.25">
      <c r="AM2239" s="560" t="s">
        <v>4452</v>
      </c>
      <c r="AN2239" s="561">
        <v>27782</v>
      </c>
    </row>
    <row r="2240" spans="39:40" x14ac:dyDescent="0.25">
      <c r="AM2240" s="560" t="s">
        <v>4453</v>
      </c>
      <c r="AN2240" s="561">
        <v>11650</v>
      </c>
    </row>
    <row r="2241" spans="39:40" x14ac:dyDescent="0.25">
      <c r="AM2241" s="560" t="s">
        <v>4454</v>
      </c>
      <c r="AN2241" s="561">
        <v>27547</v>
      </c>
    </row>
    <row r="2242" spans="39:40" x14ac:dyDescent="0.25">
      <c r="AM2242" s="560" t="s">
        <v>4455</v>
      </c>
      <c r="AN2242" s="561">
        <v>11653</v>
      </c>
    </row>
    <row r="2243" spans="39:40" x14ac:dyDescent="0.25">
      <c r="AM2243" s="560" t="s">
        <v>4456</v>
      </c>
      <c r="AN2243" s="561">
        <v>11070</v>
      </c>
    </row>
    <row r="2244" spans="39:40" x14ac:dyDescent="0.25">
      <c r="AM2244" s="560" t="s">
        <v>4457</v>
      </c>
      <c r="AN2244" s="561">
        <v>11075</v>
      </c>
    </row>
    <row r="2245" spans="39:40" x14ac:dyDescent="0.25">
      <c r="AM2245" s="560" t="s">
        <v>4458</v>
      </c>
      <c r="AN2245" s="561">
        <v>11080</v>
      </c>
    </row>
    <row r="2246" spans="39:40" x14ac:dyDescent="0.25">
      <c r="AM2246" s="560" t="s">
        <v>4459</v>
      </c>
      <c r="AN2246" s="561">
        <v>11081</v>
      </c>
    </row>
    <row r="2247" spans="39:40" x14ac:dyDescent="0.25">
      <c r="AM2247" s="560" t="s">
        <v>4460</v>
      </c>
      <c r="AN2247" s="561">
        <v>11082</v>
      </c>
    </row>
    <row r="2248" spans="39:40" x14ac:dyDescent="0.25">
      <c r="AM2248" s="560" t="s">
        <v>4461</v>
      </c>
      <c r="AN2248" s="561">
        <v>11084</v>
      </c>
    </row>
    <row r="2249" spans="39:40" x14ac:dyDescent="0.25">
      <c r="AM2249" s="560" t="s">
        <v>4462</v>
      </c>
      <c r="AN2249" s="561">
        <v>11085</v>
      </c>
    </row>
    <row r="2250" spans="39:40" x14ac:dyDescent="0.25">
      <c r="AM2250" s="560" t="s">
        <v>4463</v>
      </c>
      <c r="AN2250" s="561">
        <v>10262</v>
      </c>
    </row>
    <row r="2251" spans="39:40" x14ac:dyDescent="0.25">
      <c r="AM2251" s="560" t="s">
        <v>4464</v>
      </c>
      <c r="AN2251" s="561">
        <v>10345</v>
      </c>
    </row>
    <row r="2252" spans="39:40" x14ac:dyDescent="0.25">
      <c r="AM2252" s="560" t="s">
        <v>4465</v>
      </c>
      <c r="AN2252" s="561">
        <v>461613</v>
      </c>
    </row>
    <row r="2253" spans="39:40" x14ac:dyDescent="0.25">
      <c r="AM2253" s="560" t="s">
        <v>4466</v>
      </c>
      <c r="AN2253" s="561">
        <v>449076</v>
      </c>
    </row>
    <row r="2254" spans="39:40" x14ac:dyDescent="0.25">
      <c r="AM2254" s="560" t="s">
        <v>4467</v>
      </c>
      <c r="AN2254" s="561">
        <v>449077</v>
      </c>
    </row>
    <row r="2255" spans="39:40" x14ac:dyDescent="0.25">
      <c r="AM2255" s="560" t="s">
        <v>4468</v>
      </c>
      <c r="AN2255" s="561">
        <v>461614</v>
      </c>
    </row>
    <row r="2256" spans="39:40" x14ac:dyDescent="0.25">
      <c r="AM2256" s="560" t="s">
        <v>4469</v>
      </c>
      <c r="AN2256" s="561">
        <v>461615</v>
      </c>
    </row>
    <row r="2257" spans="39:40" x14ac:dyDescent="0.25">
      <c r="AM2257" s="560" t="s">
        <v>4470</v>
      </c>
      <c r="AN2257" s="561">
        <v>12835</v>
      </c>
    </row>
    <row r="2258" spans="39:40" x14ac:dyDescent="0.25">
      <c r="AM2258" s="560" t="s">
        <v>4471</v>
      </c>
      <c r="AN2258" s="561">
        <v>12837</v>
      </c>
    </row>
    <row r="2259" spans="39:40" x14ac:dyDescent="0.25">
      <c r="AM2259" s="560" t="s">
        <v>4472</v>
      </c>
      <c r="AN2259" s="561">
        <v>12838</v>
      </c>
    </row>
    <row r="2260" spans="39:40" x14ac:dyDescent="0.25">
      <c r="AM2260" s="560" t="s">
        <v>4473</v>
      </c>
      <c r="AN2260" s="561">
        <v>10687</v>
      </c>
    </row>
    <row r="2261" spans="39:40" x14ac:dyDescent="0.25">
      <c r="AM2261" s="560" t="s">
        <v>4474</v>
      </c>
      <c r="AN2261" s="561">
        <v>461616</v>
      </c>
    </row>
    <row r="2262" spans="39:40" x14ac:dyDescent="0.25">
      <c r="AM2262" s="560" t="s">
        <v>4475</v>
      </c>
      <c r="AN2262" s="561">
        <v>11826</v>
      </c>
    </row>
    <row r="2263" spans="39:40" x14ac:dyDescent="0.25">
      <c r="AM2263" s="560" t="s">
        <v>4476</v>
      </c>
      <c r="AN2263" s="561">
        <v>11827</v>
      </c>
    </row>
    <row r="2264" spans="39:40" x14ac:dyDescent="0.25">
      <c r="AM2264" s="560" t="s">
        <v>4477</v>
      </c>
      <c r="AN2264" s="561">
        <v>461617</v>
      </c>
    </row>
    <row r="2265" spans="39:40" x14ac:dyDescent="0.25">
      <c r="AM2265" s="560" t="s">
        <v>4478</v>
      </c>
      <c r="AN2265" s="561">
        <v>10263</v>
      </c>
    </row>
    <row r="2266" spans="39:40" x14ac:dyDescent="0.25">
      <c r="AM2266" s="560" t="s">
        <v>4479</v>
      </c>
      <c r="AN2266" s="561">
        <v>461618</v>
      </c>
    </row>
    <row r="2267" spans="39:40" x14ac:dyDescent="0.25">
      <c r="AM2267" s="560" t="s">
        <v>4480</v>
      </c>
      <c r="AN2267" s="561">
        <v>26902</v>
      </c>
    </row>
    <row r="2268" spans="39:40" x14ac:dyDescent="0.25">
      <c r="AM2268" s="560" t="s">
        <v>4481</v>
      </c>
      <c r="AN2268" s="561">
        <v>461619</v>
      </c>
    </row>
    <row r="2269" spans="39:40" x14ac:dyDescent="0.25">
      <c r="AM2269" s="560" t="s">
        <v>4482</v>
      </c>
      <c r="AN2269" s="561">
        <v>402849</v>
      </c>
    </row>
    <row r="2270" spans="39:40" x14ac:dyDescent="0.25">
      <c r="AM2270" s="560" t="s">
        <v>4483</v>
      </c>
      <c r="AN2270" s="561">
        <v>10578</v>
      </c>
    </row>
    <row r="2271" spans="39:40" x14ac:dyDescent="0.25">
      <c r="AM2271" s="560" t="s">
        <v>4484</v>
      </c>
      <c r="AN2271" s="561">
        <v>10579</v>
      </c>
    </row>
    <row r="2272" spans="39:40" x14ac:dyDescent="0.25">
      <c r="AM2272" s="560" t="s">
        <v>4485</v>
      </c>
      <c r="AN2272" s="561">
        <v>10580</v>
      </c>
    </row>
    <row r="2273" spans="39:40" x14ac:dyDescent="0.25">
      <c r="AM2273" s="560" t="s">
        <v>4486</v>
      </c>
      <c r="AN2273" s="561">
        <v>10581</v>
      </c>
    </row>
    <row r="2274" spans="39:40" x14ac:dyDescent="0.25">
      <c r="AM2274" s="560" t="s">
        <v>4487</v>
      </c>
      <c r="AN2274" s="561">
        <v>10582</v>
      </c>
    </row>
    <row r="2275" spans="39:40" x14ac:dyDescent="0.25">
      <c r="AM2275" s="560" t="s">
        <v>4488</v>
      </c>
      <c r="AN2275" s="561">
        <v>12194</v>
      </c>
    </row>
    <row r="2276" spans="39:40" x14ac:dyDescent="0.25">
      <c r="AM2276" s="560" t="s">
        <v>4489</v>
      </c>
      <c r="AN2276" s="561">
        <v>12195</v>
      </c>
    </row>
    <row r="2277" spans="39:40" x14ac:dyDescent="0.25">
      <c r="AM2277" s="560" t="s">
        <v>4490</v>
      </c>
      <c r="AN2277" s="561">
        <v>463230</v>
      </c>
    </row>
    <row r="2278" spans="39:40" x14ac:dyDescent="0.25">
      <c r="AM2278" s="560" t="s">
        <v>4491</v>
      </c>
      <c r="AN2278" s="561">
        <v>12200</v>
      </c>
    </row>
    <row r="2279" spans="39:40" x14ac:dyDescent="0.25">
      <c r="AM2279" s="560" t="s">
        <v>4492</v>
      </c>
      <c r="AN2279" s="561">
        <v>11376</v>
      </c>
    </row>
    <row r="2280" spans="39:40" x14ac:dyDescent="0.25">
      <c r="AM2280" s="560" t="s">
        <v>4493</v>
      </c>
      <c r="AN2280" s="561">
        <v>12314</v>
      </c>
    </row>
    <row r="2281" spans="39:40" x14ac:dyDescent="0.25">
      <c r="AM2281" s="560" t="s">
        <v>4494</v>
      </c>
      <c r="AN2281" s="561">
        <v>27785</v>
      </c>
    </row>
    <row r="2282" spans="39:40" x14ac:dyDescent="0.25">
      <c r="AM2282" s="560" t="s">
        <v>4495</v>
      </c>
      <c r="AN2282" s="561">
        <v>22996</v>
      </c>
    </row>
    <row r="2283" spans="39:40" x14ac:dyDescent="0.25">
      <c r="AM2283" s="560" t="s">
        <v>4496</v>
      </c>
      <c r="AN2283" s="561">
        <v>12922</v>
      </c>
    </row>
    <row r="2284" spans="39:40" x14ac:dyDescent="0.25">
      <c r="AM2284" s="560" t="s">
        <v>4497</v>
      </c>
      <c r="AN2284" s="561">
        <v>10828</v>
      </c>
    </row>
    <row r="2285" spans="39:40" x14ac:dyDescent="0.25">
      <c r="AM2285" s="560" t="s">
        <v>4498</v>
      </c>
      <c r="AN2285" s="561">
        <v>461620</v>
      </c>
    </row>
    <row r="2286" spans="39:40" x14ac:dyDescent="0.25">
      <c r="AM2286" s="560" t="s">
        <v>4499</v>
      </c>
      <c r="AN2286" s="561">
        <v>461621</v>
      </c>
    </row>
    <row r="2287" spans="39:40" x14ac:dyDescent="0.25">
      <c r="AM2287" s="560" t="s">
        <v>4500</v>
      </c>
      <c r="AN2287" s="561">
        <v>12231</v>
      </c>
    </row>
    <row r="2288" spans="39:40" x14ac:dyDescent="0.25">
      <c r="AM2288" s="560" t="s">
        <v>4501</v>
      </c>
      <c r="AN2288" s="561">
        <v>12233</v>
      </c>
    </row>
    <row r="2289" spans="39:40" x14ac:dyDescent="0.25">
      <c r="AM2289" s="560" t="s">
        <v>4502</v>
      </c>
      <c r="AN2289" s="561">
        <v>12234</v>
      </c>
    </row>
    <row r="2290" spans="39:40" x14ac:dyDescent="0.25">
      <c r="AM2290" s="560" t="s">
        <v>4503</v>
      </c>
      <c r="AN2290" s="561">
        <v>12236</v>
      </c>
    </row>
    <row r="2291" spans="39:40" x14ac:dyDescent="0.25">
      <c r="AM2291" s="560" t="s">
        <v>4504</v>
      </c>
      <c r="AN2291" s="561">
        <v>11669</v>
      </c>
    </row>
    <row r="2292" spans="39:40" x14ac:dyDescent="0.25">
      <c r="AM2292" s="560" t="s">
        <v>4505</v>
      </c>
      <c r="AN2292" s="561">
        <v>11670</v>
      </c>
    </row>
    <row r="2293" spans="39:40" x14ac:dyDescent="0.25">
      <c r="AM2293" s="560" t="s">
        <v>4506</v>
      </c>
      <c r="AN2293" s="561">
        <v>12976</v>
      </c>
    </row>
    <row r="2294" spans="39:40" x14ac:dyDescent="0.25">
      <c r="AM2294" s="560" t="s">
        <v>4507</v>
      </c>
      <c r="AN2294" s="561">
        <v>12975</v>
      </c>
    </row>
    <row r="2295" spans="39:40" x14ac:dyDescent="0.25">
      <c r="AM2295" s="560" t="s">
        <v>4508</v>
      </c>
      <c r="AN2295" s="561">
        <v>415308</v>
      </c>
    </row>
    <row r="2296" spans="39:40" x14ac:dyDescent="0.25">
      <c r="AM2296" s="560" t="s">
        <v>4509</v>
      </c>
      <c r="AN2296" s="561">
        <v>10372</v>
      </c>
    </row>
    <row r="2297" spans="39:40" x14ac:dyDescent="0.25">
      <c r="AM2297" s="560" t="s">
        <v>4510</v>
      </c>
      <c r="AN2297" s="561">
        <v>10716</v>
      </c>
    </row>
    <row r="2298" spans="39:40" x14ac:dyDescent="0.25">
      <c r="AM2298" s="560" t="s">
        <v>4511</v>
      </c>
      <c r="AN2298" s="561">
        <v>465409</v>
      </c>
    </row>
    <row r="2299" spans="39:40" x14ac:dyDescent="0.25">
      <c r="AM2299" s="560" t="s">
        <v>4512</v>
      </c>
      <c r="AN2299" s="561">
        <v>10717</v>
      </c>
    </row>
    <row r="2300" spans="39:40" x14ac:dyDescent="0.25">
      <c r="AM2300" s="560" t="s">
        <v>4513</v>
      </c>
      <c r="AN2300" s="561">
        <v>10583</v>
      </c>
    </row>
    <row r="2301" spans="39:40" x14ac:dyDescent="0.25">
      <c r="AM2301" s="560" t="s">
        <v>4514</v>
      </c>
      <c r="AN2301" s="561">
        <v>10718</v>
      </c>
    </row>
    <row r="2302" spans="39:40" x14ac:dyDescent="0.25">
      <c r="AM2302" s="560" t="s">
        <v>4515</v>
      </c>
      <c r="AN2302" s="561">
        <v>454847</v>
      </c>
    </row>
    <row r="2303" spans="39:40" x14ac:dyDescent="0.25">
      <c r="AM2303" s="560" t="s">
        <v>4516</v>
      </c>
      <c r="AN2303" s="561">
        <v>402850</v>
      </c>
    </row>
    <row r="2304" spans="39:40" x14ac:dyDescent="0.25">
      <c r="AM2304" s="560" t="s">
        <v>4517</v>
      </c>
      <c r="AN2304" s="561">
        <v>10720</v>
      </c>
    </row>
    <row r="2305" spans="39:40" x14ac:dyDescent="0.25">
      <c r="AM2305" s="560" t="s">
        <v>4518</v>
      </c>
      <c r="AN2305" s="561">
        <v>10721</v>
      </c>
    </row>
    <row r="2306" spans="39:40" x14ac:dyDescent="0.25">
      <c r="AM2306" s="560" t="s">
        <v>4519</v>
      </c>
      <c r="AN2306" s="561">
        <v>10722</v>
      </c>
    </row>
    <row r="2307" spans="39:40" x14ac:dyDescent="0.25">
      <c r="AM2307" s="560" t="s">
        <v>4520</v>
      </c>
      <c r="AN2307" s="561">
        <v>10584</v>
      </c>
    </row>
    <row r="2308" spans="39:40" x14ac:dyDescent="0.25">
      <c r="AM2308" s="560" t="s">
        <v>4521</v>
      </c>
      <c r="AN2308" s="561">
        <v>10723</v>
      </c>
    </row>
    <row r="2309" spans="39:40" x14ac:dyDescent="0.25">
      <c r="AM2309" s="560" t="s">
        <v>4522</v>
      </c>
      <c r="AN2309" s="561">
        <v>23075</v>
      </c>
    </row>
    <row r="2310" spans="39:40" x14ac:dyDescent="0.25">
      <c r="AM2310" s="560" t="s">
        <v>4523</v>
      </c>
      <c r="AN2310" s="561">
        <v>10585</v>
      </c>
    </row>
    <row r="2311" spans="39:40" x14ac:dyDescent="0.25">
      <c r="AM2311" s="560" t="s">
        <v>4524</v>
      </c>
      <c r="AN2311" s="561">
        <v>10586</v>
      </c>
    </row>
    <row r="2312" spans="39:40" x14ac:dyDescent="0.25">
      <c r="AM2312" s="560" t="s">
        <v>4525</v>
      </c>
      <c r="AN2312" s="561">
        <v>10725</v>
      </c>
    </row>
    <row r="2313" spans="39:40" x14ac:dyDescent="0.25">
      <c r="AM2313" s="560" t="s">
        <v>4526</v>
      </c>
      <c r="AN2313" s="561">
        <v>10726</v>
      </c>
    </row>
    <row r="2314" spans="39:40" x14ac:dyDescent="0.25">
      <c r="AM2314" s="560" t="s">
        <v>4527</v>
      </c>
      <c r="AN2314" s="561">
        <v>10727</v>
      </c>
    </row>
    <row r="2315" spans="39:40" x14ac:dyDescent="0.25">
      <c r="AM2315" s="560" t="s">
        <v>4528</v>
      </c>
      <c r="AN2315" s="561">
        <v>10728</v>
      </c>
    </row>
    <row r="2316" spans="39:40" x14ac:dyDescent="0.25">
      <c r="AM2316" s="560" t="s">
        <v>4529</v>
      </c>
      <c r="AN2316" s="561">
        <v>10587</v>
      </c>
    </row>
    <row r="2317" spans="39:40" x14ac:dyDescent="0.25">
      <c r="AM2317" s="560" t="s">
        <v>4530</v>
      </c>
      <c r="AN2317" s="561">
        <v>461622</v>
      </c>
    </row>
    <row r="2318" spans="39:40" x14ac:dyDescent="0.25">
      <c r="AM2318" s="560" t="s">
        <v>4531</v>
      </c>
      <c r="AN2318" s="561">
        <v>461623</v>
      </c>
    </row>
    <row r="2319" spans="39:40" x14ac:dyDescent="0.25">
      <c r="AM2319" s="560" t="s">
        <v>4532</v>
      </c>
      <c r="AN2319" s="561">
        <v>461624</v>
      </c>
    </row>
    <row r="2320" spans="39:40" x14ac:dyDescent="0.25">
      <c r="AM2320" s="560" t="s">
        <v>4533</v>
      </c>
      <c r="AN2320" s="561">
        <v>461625</v>
      </c>
    </row>
    <row r="2321" spans="39:40" x14ac:dyDescent="0.25">
      <c r="AM2321" s="560" t="s">
        <v>4534</v>
      </c>
      <c r="AN2321" s="561">
        <v>461626</v>
      </c>
    </row>
    <row r="2322" spans="39:40" x14ac:dyDescent="0.25">
      <c r="AM2322" s="560" t="s">
        <v>4535</v>
      </c>
      <c r="AN2322" s="561">
        <v>461627</v>
      </c>
    </row>
    <row r="2323" spans="39:40" x14ac:dyDescent="0.25">
      <c r="AM2323" s="560" t="s">
        <v>4536</v>
      </c>
      <c r="AN2323" s="561">
        <v>461785</v>
      </c>
    </row>
    <row r="2324" spans="39:40" x14ac:dyDescent="0.25">
      <c r="AM2324" s="560" t="s">
        <v>4537</v>
      </c>
      <c r="AN2324" s="561">
        <v>461628</v>
      </c>
    </row>
    <row r="2325" spans="39:40" x14ac:dyDescent="0.25">
      <c r="AM2325" s="560" t="s">
        <v>4538</v>
      </c>
      <c r="AN2325" s="561">
        <v>461629</v>
      </c>
    </row>
    <row r="2326" spans="39:40" x14ac:dyDescent="0.25">
      <c r="AM2326" s="560" t="s">
        <v>4539</v>
      </c>
      <c r="AN2326" s="561">
        <v>461630</v>
      </c>
    </row>
    <row r="2327" spans="39:40" x14ac:dyDescent="0.25">
      <c r="AM2327" s="560" t="s">
        <v>4540</v>
      </c>
      <c r="AN2327" s="561">
        <v>12237</v>
      </c>
    </row>
    <row r="2328" spans="39:40" x14ac:dyDescent="0.25">
      <c r="AM2328" s="560" t="s">
        <v>4541</v>
      </c>
      <c r="AN2328" s="561">
        <v>12238</v>
      </c>
    </row>
    <row r="2329" spans="39:40" x14ac:dyDescent="0.25">
      <c r="AM2329" s="560" t="s">
        <v>4542</v>
      </c>
      <c r="AN2329" s="561">
        <v>12242</v>
      </c>
    </row>
    <row r="2330" spans="39:40" x14ac:dyDescent="0.25">
      <c r="AM2330" s="560" t="s">
        <v>4543</v>
      </c>
      <c r="AN2330" s="561">
        <v>26844</v>
      </c>
    </row>
    <row r="2331" spans="39:40" x14ac:dyDescent="0.25">
      <c r="AM2331" s="560" t="s">
        <v>4544</v>
      </c>
      <c r="AN2331" s="561">
        <v>12245</v>
      </c>
    </row>
    <row r="2332" spans="39:40" x14ac:dyDescent="0.25">
      <c r="AM2332" s="560" t="s">
        <v>4545</v>
      </c>
      <c r="AN2332" s="561">
        <v>449078</v>
      </c>
    </row>
    <row r="2333" spans="39:40" x14ac:dyDescent="0.25">
      <c r="AM2333" s="560" t="s">
        <v>4546</v>
      </c>
      <c r="AN2333" s="561">
        <v>461631</v>
      </c>
    </row>
    <row r="2334" spans="39:40" x14ac:dyDescent="0.25">
      <c r="AM2334" s="560" t="s">
        <v>4547</v>
      </c>
      <c r="AN2334" s="561">
        <v>461632</v>
      </c>
    </row>
    <row r="2335" spans="39:40" x14ac:dyDescent="0.25">
      <c r="AM2335" s="560" t="s">
        <v>4548</v>
      </c>
      <c r="AN2335" s="561">
        <v>461633</v>
      </c>
    </row>
    <row r="2336" spans="39:40" x14ac:dyDescent="0.25">
      <c r="AM2336" s="560" t="s">
        <v>4549</v>
      </c>
      <c r="AN2336" s="561">
        <v>10829</v>
      </c>
    </row>
    <row r="2337" spans="39:40" x14ac:dyDescent="0.25">
      <c r="AM2337" s="560" t="s">
        <v>4550</v>
      </c>
      <c r="AN2337" s="561">
        <v>11493</v>
      </c>
    </row>
    <row r="2338" spans="39:40" x14ac:dyDescent="0.25">
      <c r="AM2338" s="560" t="s">
        <v>808</v>
      </c>
      <c r="AN2338" s="561">
        <v>11846</v>
      </c>
    </row>
    <row r="2339" spans="39:40" x14ac:dyDescent="0.25">
      <c r="AM2339" s="560" t="s">
        <v>4551</v>
      </c>
      <c r="AN2339" s="561">
        <v>11845</v>
      </c>
    </row>
    <row r="2340" spans="39:40" x14ac:dyDescent="0.25">
      <c r="AM2340" s="560" t="s">
        <v>4552</v>
      </c>
      <c r="AN2340" s="561">
        <v>11854</v>
      </c>
    </row>
    <row r="2341" spans="39:40" x14ac:dyDescent="0.25">
      <c r="AM2341" s="560" t="s">
        <v>4553</v>
      </c>
      <c r="AN2341" s="561">
        <v>11855</v>
      </c>
    </row>
    <row r="2342" spans="39:40" x14ac:dyDescent="0.25">
      <c r="AM2342" s="560" t="s">
        <v>4554</v>
      </c>
      <c r="AN2342" s="561">
        <v>11858</v>
      </c>
    </row>
    <row r="2343" spans="39:40" x14ac:dyDescent="0.25">
      <c r="AM2343" s="560" t="s">
        <v>4555</v>
      </c>
      <c r="AN2343" s="561">
        <v>11057</v>
      </c>
    </row>
    <row r="2344" spans="39:40" x14ac:dyDescent="0.25">
      <c r="AM2344" s="560" t="s">
        <v>4556</v>
      </c>
      <c r="AN2344" s="561">
        <v>11058</v>
      </c>
    </row>
    <row r="2345" spans="39:40" x14ac:dyDescent="0.25">
      <c r="AM2345" s="560" t="s">
        <v>4557</v>
      </c>
      <c r="AN2345" s="561">
        <v>11059</v>
      </c>
    </row>
    <row r="2346" spans="39:40" x14ac:dyDescent="0.25">
      <c r="AM2346" s="560" t="s">
        <v>4558</v>
      </c>
      <c r="AN2346" s="561">
        <v>11060</v>
      </c>
    </row>
    <row r="2347" spans="39:40" x14ac:dyDescent="0.25">
      <c r="AM2347" s="560" t="s">
        <v>4559</v>
      </c>
      <c r="AN2347" s="561">
        <v>461634</v>
      </c>
    </row>
    <row r="2348" spans="39:40" x14ac:dyDescent="0.25">
      <c r="AM2348" s="560" t="s">
        <v>4560</v>
      </c>
      <c r="AN2348" s="561">
        <v>461636</v>
      </c>
    </row>
    <row r="2349" spans="39:40" x14ac:dyDescent="0.25">
      <c r="AM2349" s="560" t="s">
        <v>4561</v>
      </c>
      <c r="AN2349" s="561">
        <v>461635</v>
      </c>
    </row>
    <row r="2350" spans="39:40" x14ac:dyDescent="0.25">
      <c r="AM2350" s="560" t="s">
        <v>4562</v>
      </c>
      <c r="AN2350" s="561">
        <v>461637</v>
      </c>
    </row>
    <row r="2351" spans="39:40" x14ac:dyDescent="0.25">
      <c r="AM2351" s="560" t="s">
        <v>4563</v>
      </c>
      <c r="AN2351" s="561">
        <v>461638</v>
      </c>
    </row>
    <row r="2352" spans="39:40" x14ac:dyDescent="0.25">
      <c r="AM2352" s="560" t="s">
        <v>4564</v>
      </c>
      <c r="AN2352" s="561">
        <v>11716</v>
      </c>
    </row>
    <row r="2353" spans="39:40" x14ac:dyDescent="0.25">
      <c r="AM2353" s="560" t="s">
        <v>4565</v>
      </c>
      <c r="AN2353" s="561">
        <v>27788</v>
      </c>
    </row>
    <row r="2354" spans="39:40" x14ac:dyDescent="0.25">
      <c r="AM2354" s="560" t="s">
        <v>4566</v>
      </c>
      <c r="AN2354" s="561">
        <v>11717</v>
      </c>
    </row>
    <row r="2355" spans="39:40" x14ac:dyDescent="0.25">
      <c r="AM2355" s="560" t="s">
        <v>4567</v>
      </c>
      <c r="AN2355" s="561">
        <v>461639</v>
      </c>
    </row>
    <row r="2356" spans="39:40" x14ac:dyDescent="0.25">
      <c r="AM2356" s="560" t="s">
        <v>4568</v>
      </c>
      <c r="AN2356" s="561">
        <v>461640</v>
      </c>
    </row>
    <row r="2357" spans="39:40" x14ac:dyDescent="0.25">
      <c r="AM2357" s="560" t="s">
        <v>4569</v>
      </c>
      <c r="AN2357" s="561">
        <v>461641</v>
      </c>
    </row>
    <row r="2358" spans="39:40" x14ac:dyDescent="0.25">
      <c r="AM2358" s="560" t="s">
        <v>4570</v>
      </c>
      <c r="AN2358" s="561">
        <v>461642</v>
      </c>
    </row>
    <row r="2359" spans="39:40" x14ac:dyDescent="0.25">
      <c r="AM2359" s="560" t="s">
        <v>4571</v>
      </c>
      <c r="AN2359" s="561">
        <v>415366</v>
      </c>
    </row>
    <row r="2360" spans="39:40" x14ac:dyDescent="0.25">
      <c r="AM2360" s="560" t="s">
        <v>4572</v>
      </c>
      <c r="AN2360" s="561">
        <v>10690</v>
      </c>
    </row>
    <row r="2361" spans="39:40" x14ac:dyDescent="0.25">
      <c r="AM2361" s="560" t="s">
        <v>4573</v>
      </c>
      <c r="AN2361" s="561">
        <v>10691</v>
      </c>
    </row>
    <row r="2362" spans="39:40" x14ac:dyDescent="0.25">
      <c r="AM2362" s="560" t="s">
        <v>4574</v>
      </c>
      <c r="AN2362" s="561">
        <v>443572</v>
      </c>
    </row>
    <row r="2363" spans="39:40" x14ac:dyDescent="0.25">
      <c r="AM2363" s="560" t="s">
        <v>4575</v>
      </c>
      <c r="AN2363" s="561">
        <v>10692</v>
      </c>
    </row>
    <row r="2364" spans="39:40" x14ac:dyDescent="0.25">
      <c r="AM2364" s="560" t="s">
        <v>4576</v>
      </c>
      <c r="AN2364" s="561">
        <v>10693</v>
      </c>
    </row>
    <row r="2365" spans="39:40" x14ac:dyDescent="0.25">
      <c r="AM2365" s="560" t="s">
        <v>4577</v>
      </c>
      <c r="AN2365" s="561">
        <v>10694</v>
      </c>
    </row>
    <row r="2366" spans="39:40" x14ac:dyDescent="0.25">
      <c r="AM2366" s="560" t="s">
        <v>4578</v>
      </c>
      <c r="AN2366" s="561">
        <v>10695</v>
      </c>
    </row>
    <row r="2367" spans="39:40" x14ac:dyDescent="0.25">
      <c r="AM2367" s="560" t="s">
        <v>4579</v>
      </c>
      <c r="AN2367" s="561">
        <v>10589</v>
      </c>
    </row>
    <row r="2368" spans="39:40" x14ac:dyDescent="0.25">
      <c r="AM2368" s="560" t="s">
        <v>4580</v>
      </c>
      <c r="AN2368" s="561">
        <v>23078</v>
      </c>
    </row>
    <row r="2369" spans="39:40" x14ac:dyDescent="0.25">
      <c r="AM2369" s="560" t="s">
        <v>4581</v>
      </c>
      <c r="AN2369" s="561">
        <v>461822</v>
      </c>
    </row>
    <row r="2370" spans="39:40" x14ac:dyDescent="0.25">
      <c r="AM2370" s="560" t="s">
        <v>809</v>
      </c>
      <c r="AN2370" s="561">
        <v>12840</v>
      </c>
    </row>
    <row r="2371" spans="39:40" x14ac:dyDescent="0.25">
      <c r="AM2371" s="560" t="s">
        <v>4582</v>
      </c>
      <c r="AN2371" s="561">
        <v>12841</v>
      </c>
    </row>
    <row r="2372" spans="39:40" x14ac:dyDescent="0.25">
      <c r="AM2372" s="560" t="s">
        <v>4583</v>
      </c>
      <c r="AN2372" s="561">
        <v>415410</v>
      </c>
    </row>
    <row r="2373" spans="39:40" x14ac:dyDescent="0.25">
      <c r="AM2373" s="560" t="s">
        <v>4584</v>
      </c>
      <c r="AN2373" s="561">
        <v>461643</v>
      </c>
    </row>
    <row r="2374" spans="39:40" x14ac:dyDescent="0.25">
      <c r="AM2374" s="560" t="s">
        <v>4585</v>
      </c>
      <c r="AN2374" s="561">
        <v>461645</v>
      </c>
    </row>
    <row r="2375" spans="39:40" x14ac:dyDescent="0.25">
      <c r="AM2375" s="560" t="s">
        <v>4586</v>
      </c>
      <c r="AN2375" s="561">
        <v>13054</v>
      </c>
    </row>
    <row r="2376" spans="39:40" x14ac:dyDescent="0.25">
      <c r="AM2376" s="560" t="s">
        <v>4587</v>
      </c>
      <c r="AN2376" s="561">
        <v>461646</v>
      </c>
    </row>
    <row r="2377" spans="39:40" x14ac:dyDescent="0.25">
      <c r="AM2377" s="560" t="s">
        <v>4588</v>
      </c>
      <c r="AN2377" s="561">
        <v>461647</v>
      </c>
    </row>
    <row r="2378" spans="39:40" x14ac:dyDescent="0.25">
      <c r="AM2378" s="560" t="s">
        <v>4589</v>
      </c>
      <c r="AN2378" s="561">
        <v>461648</v>
      </c>
    </row>
    <row r="2379" spans="39:40" x14ac:dyDescent="0.25">
      <c r="AM2379" s="560" t="s">
        <v>4590</v>
      </c>
      <c r="AN2379" s="561">
        <v>461650</v>
      </c>
    </row>
    <row r="2380" spans="39:40" x14ac:dyDescent="0.25">
      <c r="AM2380" s="560" t="s">
        <v>4591</v>
      </c>
      <c r="AN2380" s="561">
        <v>461690</v>
      </c>
    </row>
    <row r="2381" spans="39:40" x14ac:dyDescent="0.25">
      <c r="AM2381" s="560" t="s">
        <v>4592</v>
      </c>
      <c r="AN2381" s="561">
        <v>461651</v>
      </c>
    </row>
    <row r="2382" spans="39:40" x14ac:dyDescent="0.25">
      <c r="AM2382" s="560" t="s">
        <v>4593</v>
      </c>
      <c r="AN2382" s="561">
        <v>461649</v>
      </c>
    </row>
    <row r="2383" spans="39:40" x14ac:dyDescent="0.25">
      <c r="AM2383" s="560" t="s">
        <v>4594</v>
      </c>
      <c r="AN2383" s="561">
        <v>461652</v>
      </c>
    </row>
    <row r="2384" spans="39:40" x14ac:dyDescent="0.25">
      <c r="AM2384" s="560" t="s">
        <v>4595</v>
      </c>
      <c r="AN2384" s="561">
        <v>461654</v>
      </c>
    </row>
    <row r="2385" spans="39:40" x14ac:dyDescent="0.25">
      <c r="AM2385" s="560" t="s">
        <v>4596</v>
      </c>
      <c r="AN2385" s="561">
        <v>461655</v>
      </c>
    </row>
    <row r="2386" spans="39:40" x14ac:dyDescent="0.25">
      <c r="AM2386" s="560" t="s">
        <v>4597</v>
      </c>
      <c r="AN2386" s="561">
        <v>10266</v>
      </c>
    </row>
    <row r="2387" spans="39:40" x14ac:dyDescent="0.25">
      <c r="AM2387" s="560" t="s">
        <v>4598</v>
      </c>
      <c r="AN2387" s="561">
        <v>10267</v>
      </c>
    </row>
    <row r="2388" spans="39:40" x14ac:dyDescent="0.25">
      <c r="AM2388" s="560" t="s">
        <v>4599</v>
      </c>
      <c r="AN2388" s="561">
        <v>461656</v>
      </c>
    </row>
    <row r="2389" spans="39:40" x14ac:dyDescent="0.25">
      <c r="AM2389" s="560" t="s">
        <v>4600</v>
      </c>
      <c r="AN2389" s="561">
        <v>461657</v>
      </c>
    </row>
    <row r="2390" spans="39:40" x14ac:dyDescent="0.25">
      <c r="AM2390" s="560" t="s">
        <v>4601</v>
      </c>
      <c r="AN2390" s="561">
        <v>461658</v>
      </c>
    </row>
    <row r="2391" spans="39:40" x14ac:dyDescent="0.25">
      <c r="AM2391" s="560" t="s">
        <v>4602</v>
      </c>
      <c r="AN2391" s="561">
        <v>461659</v>
      </c>
    </row>
    <row r="2392" spans="39:40" x14ac:dyDescent="0.25">
      <c r="AM2392" s="560" t="s">
        <v>4603</v>
      </c>
      <c r="AN2392" s="561">
        <v>461660</v>
      </c>
    </row>
    <row r="2393" spans="39:40" x14ac:dyDescent="0.25">
      <c r="AM2393" s="560" t="s">
        <v>4604</v>
      </c>
      <c r="AN2393" s="561">
        <v>12842</v>
      </c>
    </row>
    <row r="2394" spans="39:40" x14ac:dyDescent="0.25">
      <c r="AM2394" s="560" t="s">
        <v>4605</v>
      </c>
      <c r="AN2394" s="561">
        <v>12844</v>
      </c>
    </row>
    <row r="2395" spans="39:40" x14ac:dyDescent="0.25">
      <c r="AM2395" s="560" t="s">
        <v>4606</v>
      </c>
      <c r="AN2395" s="561">
        <v>26896</v>
      </c>
    </row>
    <row r="2396" spans="39:40" x14ac:dyDescent="0.25">
      <c r="AM2396" s="560" t="s">
        <v>4607</v>
      </c>
      <c r="AN2396" s="561">
        <v>11888</v>
      </c>
    </row>
    <row r="2397" spans="39:40" x14ac:dyDescent="0.25">
      <c r="AM2397" s="560" t="s">
        <v>4608</v>
      </c>
      <c r="AN2397" s="561">
        <v>461661</v>
      </c>
    </row>
    <row r="2398" spans="39:40" x14ac:dyDescent="0.25">
      <c r="AM2398" s="560" t="s">
        <v>4609</v>
      </c>
      <c r="AN2398" s="561">
        <v>461662</v>
      </c>
    </row>
    <row r="2399" spans="39:40" x14ac:dyDescent="0.25">
      <c r="AM2399" s="560" t="s">
        <v>4610</v>
      </c>
      <c r="AN2399" s="561">
        <v>461663</v>
      </c>
    </row>
    <row r="2400" spans="39:40" x14ac:dyDescent="0.25">
      <c r="AM2400" s="560" t="s">
        <v>4611</v>
      </c>
      <c r="AN2400" s="561">
        <v>461664</v>
      </c>
    </row>
    <row r="2401" spans="39:40" x14ac:dyDescent="0.25">
      <c r="AM2401" s="560" t="s">
        <v>4612</v>
      </c>
      <c r="AN2401" s="561">
        <v>461505</v>
      </c>
    </row>
    <row r="2402" spans="39:40" x14ac:dyDescent="0.25">
      <c r="AM2402" s="560" t="s">
        <v>4613</v>
      </c>
      <c r="AN2402" s="561">
        <v>461668</v>
      </c>
    </row>
    <row r="2403" spans="39:40" x14ac:dyDescent="0.25">
      <c r="AM2403" s="560" t="s">
        <v>4614</v>
      </c>
      <c r="AN2403" s="561">
        <v>461667</v>
      </c>
    </row>
    <row r="2404" spans="39:40" x14ac:dyDescent="0.25">
      <c r="AM2404" s="560" t="s">
        <v>4615</v>
      </c>
      <c r="AN2404" s="561">
        <v>461666</v>
      </c>
    </row>
    <row r="2405" spans="39:40" x14ac:dyDescent="0.25">
      <c r="AM2405" s="560" t="s">
        <v>4616</v>
      </c>
      <c r="AN2405" s="561">
        <v>461665</v>
      </c>
    </row>
    <row r="2406" spans="39:40" x14ac:dyDescent="0.25">
      <c r="AM2406" s="560" t="s">
        <v>4617</v>
      </c>
      <c r="AN2406" s="561">
        <v>28307</v>
      </c>
    </row>
    <row r="2407" spans="39:40" x14ac:dyDescent="0.25">
      <c r="AM2407" s="560" t="s">
        <v>4618</v>
      </c>
      <c r="AN2407" s="561">
        <v>461669</v>
      </c>
    </row>
    <row r="2408" spans="39:40" x14ac:dyDescent="0.25">
      <c r="AM2408" s="560" t="s">
        <v>4619</v>
      </c>
      <c r="AN2408" s="561">
        <v>402799</v>
      </c>
    </row>
    <row r="2409" spans="39:40" x14ac:dyDescent="0.25">
      <c r="AM2409" s="560" t="s">
        <v>4620</v>
      </c>
      <c r="AN2409" s="561">
        <v>11309</v>
      </c>
    </row>
    <row r="2410" spans="39:40" x14ac:dyDescent="0.25">
      <c r="AM2410" s="560" t="s">
        <v>4621</v>
      </c>
      <c r="AN2410" s="561">
        <v>28110</v>
      </c>
    </row>
    <row r="2411" spans="39:40" x14ac:dyDescent="0.25">
      <c r="AM2411" s="560" t="s">
        <v>4622</v>
      </c>
      <c r="AN2411" s="561">
        <v>455508</v>
      </c>
    </row>
    <row r="2412" spans="39:40" x14ac:dyDescent="0.25">
      <c r="AM2412" s="560" t="s">
        <v>4623</v>
      </c>
      <c r="AN2412" s="561">
        <v>455517</v>
      </c>
    </row>
    <row r="2413" spans="39:40" x14ac:dyDescent="0.25">
      <c r="AM2413" s="560" t="s">
        <v>4624</v>
      </c>
      <c r="AN2413" s="561">
        <v>10696</v>
      </c>
    </row>
    <row r="2414" spans="39:40" x14ac:dyDescent="0.25">
      <c r="AM2414" s="560" t="s">
        <v>4625</v>
      </c>
      <c r="AN2414" s="561">
        <v>10697</v>
      </c>
    </row>
    <row r="2415" spans="39:40" x14ac:dyDescent="0.25">
      <c r="AM2415" s="560" t="s">
        <v>4626</v>
      </c>
      <c r="AN2415" s="561">
        <v>402851</v>
      </c>
    </row>
    <row r="2416" spans="39:40" x14ac:dyDescent="0.25">
      <c r="AM2416" s="560" t="s">
        <v>4627</v>
      </c>
      <c r="AN2416" s="561">
        <v>10698</v>
      </c>
    </row>
    <row r="2417" spans="39:40" x14ac:dyDescent="0.25">
      <c r="AM2417" s="560" t="s">
        <v>4628</v>
      </c>
      <c r="AN2417" s="561">
        <v>402852</v>
      </c>
    </row>
    <row r="2418" spans="39:40" x14ac:dyDescent="0.25">
      <c r="AM2418" s="560" t="s">
        <v>4629</v>
      </c>
      <c r="AN2418" s="561">
        <v>10699</v>
      </c>
    </row>
    <row r="2419" spans="39:40" x14ac:dyDescent="0.25">
      <c r="AM2419" s="560" t="s">
        <v>4630</v>
      </c>
      <c r="AN2419" s="561">
        <v>10590</v>
      </c>
    </row>
    <row r="2420" spans="39:40" x14ac:dyDescent="0.25">
      <c r="AM2420" s="560" t="s">
        <v>4631</v>
      </c>
      <c r="AN2420" s="561">
        <v>10375</v>
      </c>
    </row>
    <row r="2421" spans="39:40" x14ac:dyDescent="0.25">
      <c r="AM2421" s="560" t="s">
        <v>4632</v>
      </c>
      <c r="AN2421" s="561">
        <v>10701</v>
      </c>
    </row>
    <row r="2422" spans="39:40" x14ac:dyDescent="0.25">
      <c r="AM2422" s="560" t="s">
        <v>4633</v>
      </c>
      <c r="AN2422" s="561">
        <v>10702</v>
      </c>
    </row>
    <row r="2423" spans="39:40" x14ac:dyDescent="0.25">
      <c r="AM2423" s="560" t="s">
        <v>4634</v>
      </c>
      <c r="AN2423" s="561">
        <v>402853</v>
      </c>
    </row>
    <row r="2424" spans="39:40" x14ac:dyDescent="0.25">
      <c r="AM2424" s="560" t="s">
        <v>4635</v>
      </c>
      <c r="AN2424" s="561">
        <v>10268</v>
      </c>
    </row>
    <row r="2425" spans="39:40" x14ac:dyDescent="0.25">
      <c r="AM2425" s="560" t="s">
        <v>4636</v>
      </c>
      <c r="AN2425" s="561">
        <v>10269</v>
      </c>
    </row>
    <row r="2426" spans="39:40" x14ac:dyDescent="0.25">
      <c r="AM2426" s="560" t="s">
        <v>4637</v>
      </c>
      <c r="AN2426" s="561">
        <v>10591</v>
      </c>
    </row>
    <row r="2427" spans="39:40" x14ac:dyDescent="0.25">
      <c r="AM2427" s="560" t="s">
        <v>4638</v>
      </c>
      <c r="AN2427" s="561">
        <v>23081</v>
      </c>
    </row>
    <row r="2428" spans="39:40" x14ac:dyDescent="0.25">
      <c r="AM2428" s="560" t="s">
        <v>4639</v>
      </c>
      <c r="AN2428" s="561">
        <v>10592</v>
      </c>
    </row>
    <row r="2429" spans="39:40" x14ac:dyDescent="0.25">
      <c r="AM2429" s="560" t="s">
        <v>4640</v>
      </c>
      <c r="AN2429" s="561">
        <v>23084</v>
      </c>
    </row>
    <row r="2430" spans="39:40" x14ac:dyDescent="0.25">
      <c r="AM2430" s="560" t="s">
        <v>4641</v>
      </c>
      <c r="AN2430" s="561">
        <v>11740</v>
      </c>
    </row>
    <row r="2431" spans="39:40" x14ac:dyDescent="0.25">
      <c r="AM2431" s="560" t="s">
        <v>4642</v>
      </c>
      <c r="AN2431" s="561">
        <v>11739</v>
      </c>
    </row>
    <row r="2432" spans="39:40" x14ac:dyDescent="0.25">
      <c r="AM2432" s="560" t="s">
        <v>4643</v>
      </c>
      <c r="AN2432" s="561">
        <v>12322</v>
      </c>
    </row>
    <row r="2433" spans="39:40" x14ac:dyDescent="0.25">
      <c r="AM2433" s="560" t="s">
        <v>4644</v>
      </c>
      <c r="AN2433" s="561">
        <v>12323</v>
      </c>
    </row>
    <row r="2434" spans="39:40" x14ac:dyDescent="0.25">
      <c r="AM2434" s="560" t="s">
        <v>4645</v>
      </c>
      <c r="AN2434" s="561">
        <v>456807</v>
      </c>
    </row>
    <row r="2435" spans="39:40" x14ac:dyDescent="0.25">
      <c r="AM2435" s="560" t="s">
        <v>4646</v>
      </c>
      <c r="AN2435" s="561">
        <v>461670</v>
      </c>
    </row>
    <row r="2436" spans="39:40" x14ac:dyDescent="0.25">
      <c r="AM2436" s="560" t="s">
        <v>4647</v>
      </c>
      <c r="AN2436" s="561">
        <v>461671</v>
      </c>
    </row>
    <row r="2437" spans="39:40" x14ac:dyDescent="0.25">
      <c r="AM2437" s="560" t="s">
        <v>4648</v>
      </c>
      <c r="AN2437" s="561">
        <v>449079</v>
      </c>
    </row>
    <row r="2438" spans="39:40" x14ac:dyDescent="0.25">
      <c r="AM2438" s="560" t="s">
        <v>4649</v>
      </c>
      <c r="AN2438" s="561">
        <v>11061</v>
      </c>
    </row>
    <row r="2439" spans="39:40" x14ac:dyDescent="0.25">
      <c r="AM2439" s="560" t="s">
        <v>4650</v>
      </c>
      <c r="AN2439" s="561">
        <v>461672</v>
      </c>
    </row>
    <row r="2440" spans="39:40" x14ac:dyDescent="0.25">
      <c r="AM2440" s="560" t="s">
        <v>4651</v>
      </c>
      <c r="AN2440" s="561">
        <v>11758</v>
      </c>
    </row>
    <row r="2441" spans="39:40" x14ac:dyDescent="0.25">
      <c r="AM2441" s="560" t="s">
        <v>4652</v>
      </c>
      <c r="AN2441" s="561">
        <v>11759</v>
      </c>
    </row>
    <row r="2442" spans="39:40" x14ac:dyDescent="0.25">
      <c r="AM2442" s="560" t="s">
        <v>4653</v>
      </c>
      <c r="AN2442" s="561">
        <v>12325</v>
      </c>
    </row>
    <row r="2443" spans="39:40" x14ac:dyDescent="0.25">
      <c r="AM2443" s="560" t="s">
        <v>4654</v>
      </c>
      <c r="AN2443" s="561">
        <v>12327</v>
      </c>
    </row>
    <row r="2444" spans="39:40" x14ac:dyDescent="0.25">
      <c r="AM2444" s="560" t="s">
        <v>4655</v>
      </c>
      <c r="AN2444" s="561">
        <v>402790</v>
      </c>
    </row>
    <row r="2445" spans="39:40" x14ac:dyDescent="0.25">
      <c r="AM2445" s="560" t="s">
        <v>4656</v>
      </c>
      <c r="AN2445" s="561">
        <v>12832</v>
      </c>
    </row>
    <row r="2446" spans="39:40" x14ac:dyDescent="0.25">
      <c r="AM2446" s="560" t="s">
        <v>4657</v>
      </c>
      <c r="AN2446" s="561">
        <v>12834</v>
      </c>
    </row>
    <row r="2447" spans="39:40" x14ac:dyDescent="0.25">
      <c r="AM2447" s="560" t="s">
        <v>4658</v>
      </c>
      <c r="AN2447" s="561">
        <v>12923</v>
      </c>
    </row>
    <row r="2448" spans="39:40" x14ac:dyDescent="0.25">
      <c r="AM2448" s="560" t="s">
        <v>4659</v>
      </c>
      <c r="AN2448" s="561">
        <v>463509</v>
      </c>
    </row>
    <row r="2449" spans="39:40" x14ac:dyDescent="0.25">
      <c r="AM2449" s="560" t="s">
        <v>4660</v>
      </c>
      <c r="AN2449" s="561">
        <v>461673</v>
      </c>
    </row>
    <row r="2450" spans="39:40" x14ac:dyDescent="0.25">
      <c r="AM2450" s="560" t="s">
        <v>4661</v>
      </c>
      <c r="AN2450" s="561">
        <v>455404</v>
      </c>
    </row>
    <row r="2451" spans="39:40" x14ac:dyDescent="0.25">
      <c r="AM2451" s="560" t="s">
        <v>4662</v>
      </c>
      <c r="AN2451" s="561">
        <v>10782</v>
      </c>
    </row>
    <row r="2452" spans="39:40" x14ac:dyDescent="0.25">
      <c r="AM2452" s="560" t="s">
        <v>4663</v>
      </c>
      <c r="AN2452" s="561">
        <v>23090</v>
      </c>
    </row>
    <row r="2453" spans="39:40" x14ac:dyDescent="0.25">
      <c r="AM2453" s="560" t="s">
        <v>4664</v>
      </c>
      <c r="AN2453" s="561">
        <v>10656</v>
      </c>
    </row>
    <row r="2454" spans="39:40" x14ac:dyDescent="0.25">
      <c r="AM2454" s="560" t="s">
        <v>4665</v>
      </c>
      <c r="AN2454" s="561">
        <v>10658</v>
      </c>
    </row>
    <row r="2455" spans="39:40" x14ac:dyDescent="0.25">
      <c r="AM2455" s="560" t="s">
        <v>4666</v>
      </c>
      <c r="AN2455" s="561">
        <v>23093</v>
      </c>
    </row>
    <row r="2456" spans="39:40" x14ac:dyDescent="0.25">
      <c r="AM2456" s="560" t="s">
        <v>4667</v>
      </c>
      <c r="AN2456" s="561">
        <v>23096</v>
      </c>
    </row>
    <row r="2457" spans="39:40" x14ac:dyDescent="0.25">
      <c r="AM2457" s="560" t="s">
        <v>4668</v>
      </c>
      <c r="AN2457" s="561">
        <v>11234</v>
      </c>
    </row>
    <row r="2458" spans="39:40" x14ac:dyDescent="0.25">
      <c r="AM2458" s="560" t="s">
        <v>4669</v>
      </c>
      <c r="AN2458" s="561">
        <v>403048</v>
      </c>
    </row>
    <row r="2459" spans="39:40" x14ac:dyDescent="0.25">
      <c r="AM2459" s="560" t="s">
        <v>4670</v>
      </c>
      <c r="AN2459" s="561">
        <v>10341</v>
      </c>
    </row>
    <row r="2460" spans="39:40" x14ac:dyDescent="0.25">
      <c r="AM2460" s="560" t="s">
        <v>4671</v>
      </c>
      <c r="AN2460" s="561">
        <v>10342</v>
      </c>
    </row>
    <row r="2461" spans="39:40" x14ac:dyDescent="0.25">
      <c r="AM2461" s="560" t="s">
        <v>4672</v>
      </c>
      <c r="AN2461" s="561">
        <v>10343</v>
      </c>
    </row>
    <row r="2462" spans="39:40" x14ac:dyDescent="0.25">
      <c r="AM2462" s="560" t="s">
        <v>4673</v>
      </c>
      <c r="AN2462" s="561">
        <v>10340</v>
      </c>
    </row>
    <row r="2463" spans="39:40" x14ac:dyDescent="0.25">
      <c r="AM2463" s="560" t="s">
        <v>4674</v>
      </c>
      <c r="AN2463" s="561">
        <v>10344</v>
      </c>
    </row>
    <row r="2464" spans="39:40" x14ac:dyDescent="0.25">
      <c r="AM2464" s="560" t="s">
        <v>4675</v>
      </c>
      <c r="AN2464" s="561">
        <v>415285</v>
      </c>
    </row>
    <row r="2465" spans="39:40" x14ac:dyDescent="0.25">
      <c r="AM2465" s="560" t="s">
        <v>4676</v>
      </c>
      <c r="AN2465" s="561">
        <v>10270</v>
      </c>
    </row>
    <row r="2466" spans="39:40" x14ac:dyDescent="0.25">
      <c r="AM2466" s="560" t="s">
        <v>4677</v>
      </c>
      <c r="AN2466" s="561">
        <v>10271</v>
      </c>
    </row>
    <row r="2467" spans="39:40" x14ac:dyDescent="0.25">
      <c r="AM2467" s="560" t="s">
        <v>4678</v>
      </c>
      <c r="AN2467" s="561">
        <v>402979</v>
      </c>
    </row>
    <row r="2468" spans="39:40" x14ac:dyDescent="0.25">
      <c r="AM2468" s="560" t="s">
        <v>4679</v>
      </c>
      <c r="AN2468" s="561">
        <v>11891</v>
      </c>
    </row>
    <row r="2469" spans="39:40" x14ac:dyDescent="0.25">
      <c r="AM2469" s="560" t="s">
        <v>4680</v>
      </c>
      <c r="AN2469" s="561">
        <v>11892</v>
      </c>
    </row>
    <row r="2470" spans="39:40" x14ac:dyDescent="0.25">
      <c r="AM2470" s="560" t="s">
        <v>4681</v>
      </c>
      <c r="AN2470" s="561">
        <v>11893</v>
      </c>
    </row>
    <row r="2471" spans="39:40" x14ac:dyDescent="0.25">
      <c r="AM2471" s="560" t="s">
        <v>4682</v>
      </c>
      <c r="AN2471" s="561">
        <v>11894</v>
      </c>
    </row>
    <row r="2472" spans="39:40" x14ac:dyDescent="0.25">
      <c r="AM2472" s="560" t="s">
        <v>4683</v>
      </c>
      <c r="AN2472" s="561">
        <v>11895</v>
      </c>
    </row>
    <row r="2473" spans="39:40" x14ac:dyDescent="0.25">
      <c r="AM2473" s="560" t="s">
        <v>4684</v>
      </c>
      <c r="AN2473" s="561">
        <v>11896</v>
      </c>
    </row>
    <row r="2474" spans="39:40" x14ac:dyDescent="0.25">
      <c r="AM2474" s="560" t="s">
        <v>4685</v>
      </c>
      <c r="AN2474" s="561">
        <v>27715</v>
      </c>
    </row>
    <row r="2475" spans="39:40" x14ac:dyDescent="0.25">
      <c r="AM2475" s="560" t="s">
        <v>4686</v>
      </c>
      <c r="AN2475" s="561">
        <v>12664</v>
      </c>
    </row>
    <row r="2476" spans="39:40" x14ac:dyDescent="0.25">
      <c r="AM2476" s="560" t="s">
        <v>4687</v>
      </c>
      <c r="AN2476" s="561">
        <v>466001</v>
      </c>
    </row>
    <row r="2477" spans="39:40" x14ac:dyDescent="0.25">
      <c r="AM2477" s="560" t="s">
        <v>4688</v>
      </c>
      <c r="AN2477" s="561">
        <v>12667</v>
      </c>
    </row>
    <row r="2478" spans="39:40" x14ac:dyDescent="0.25">
      <c r="AM2478" s="560" t="s">
        <v>4689</v>
      </c>
      <c r="AN2478" s="561">
        <v>415384</v>
      </c>
    </row>
    <row r="2479" spans="39:40" x14ac:dyDescent="0.25">
      <c r="AM2479" s="560" t="s">
        <v>4690</v>
      </c>
      <c r="AN2479" s="561">
        <v>12669</v>
      </c>
    </row>
    <row r="2480" spans="39:40" x14ac:dyDescent="0.25">
      <c r="AM2480" s="560" t="s">
        <v>4691</v>
      </c>
      <c r="AN2480" s="561">
        <v>10775</v>
      </c>
    </row>
    <row r="2481" spans="39:40" x14ac:dyDescent="0.25">
      <c r="AM2481" s="560" t="s">
        <v>4692</v>
      </c>
      <c r="AN2481" s="561">
        <v>415365</v>
      </c>
    </row>
    <row r="2482" spans="39:40" x14ac:dyDescent="0.25">
      <c r="AM2482" s="560" t="s">
        <v>4693</v>
      </c>
      <c r="AN2482" s="561">
        <v>415286</v>
      </c>
    </row>
    <row r="2483" spans="39:40" x14ac:dyDescent="0.25">
      <c r="AM2483" s="560" t="s">
        <v>4694</v>
      </c>
      <c r="AN2483" s="561">
        <v>10272</v>
      </c>
    </row>
    <row r="2484" spans="39:40" x14ac:dyDescent="0.25">
      <c r="AM2484" s="560" t="s">
        <v>4695</v>
      </c>
      <c r="AN2484" s="561">
        <v>10273</v>
      </c>
    </row>
    <row r="2485" spans="39:40" x14ac:dyDescent="0.25">
      <c r="AM2485" s="560" t="s">
        <v>4696</v>
      </c>
      <c r="AN2485" s="561">
        <v>10593</v>
      </c>
    </row>
    <row r="2486" spans="39:40" x14ac:dyDescent="0.25">
      <c r="AM2486" s="560" t="s">
        <v>4697</v>
      </c>
      <c r="AN2486" s="561">
        <v>10594</v>
      </c>
    </row>
    <row r="2487" spans="39:40" x14ac:dyDescent="0.25">
      <c r="AM2487" s="560" t="s">
        <v>4698</v>
      </c>
      <c r="AN2487" s="561">
        <v>415287</v>
      </c>
    </row>
    <row r="2488" spans="39:40" x14ac:dyDescent="0.25">
      <c r="AM2488" s="560" t="s">
        <v>4699</v>
      </c>
      <c r="AN2488" s="561">
        <v>461674</v>
      </c>
    </row>
    <row r="2489" spans="39:40" x14ac:dyDescent="0.25">
      <c r="AM2489" s="560" t="s">
        <v>4700</v>
      </c>
      <c r="AN2489" s="561">
        <v>461675</v>
      </c>
    </row>
    <row r="2490" spans="39:40" x14ac:dyDescent="0.25">
      <c r="AM2490" s="560" t="s">
        <v>4701</v>
      </c>
      <c r="AN2490" s="561">
        <v>461676</v>
      </c>
    </row>
    <row r="2491" spans="39:40" x14ac:dyDescent="0.25">
      <c r="AM2491" s="560" t="s">
        <v>4702</v>
      </c>
      <c r="AN2491" s="561">
        <v>10274</v>
      </c>
    </row>
    <row r="2492" spans="39:40" x14ac:dyDescent="0.25">
      <c r="AM2492" s="560" t="s">
        <v>4703</v>
      </c>
      <c r="AN2492" s="561">
        <v>461677</v>
      </c>
    </row>
    <row r="2493" spans="39:40" x14ac:dyDescent="0.25">
      <c r="AM2493" s="560" t="s">
        <v>4704</v>
      </c>
      <c r="AN2493" s="561">
        <v>461678</v>
      </c>
    </row>
    <row r="2494" spans="39:40" x14ac:dyDescent="0.25">
      <c r="AM2494" s="560" t="s">
        <v>4705</v>
      </c>
      <c r="AN2494" s="561">
        <v>461679</v>
      </c>
    </row>
    <row r="2495" spans="39:40" x14ac:dyDescent="0.25">
      <c r="AM2495" s="560" t="s">
        <v>4706</v>
      </c>
      <c r="AN2495" s="561">
        <v>461680</v>
      </c>
    </row>
    <row r="2496" spans="39:40" x14ac:dyDescent="0.25">
      <c r="AM2496" s="560" t="s">
        <v>4707</v>
      </c>
      <c r="AN2496" s="561">
        <v>461681</v>
      </c>
    </row>
    <row r="2497" spans="39:40" x14ac:dyDescent="0.25">
      <c r="AM2497" s="560" t="s">
        <v>4708</v>
      </c>
      <c r="AN2497" s="561">
        <v>461682</v>
      </c>
    </row>
    <row r="2498" spans="39:40" x14ac:dyDescent="0.25">
      <c r="AM2498" s="560" t="s">
        <v>4709</v>
      </c>
      <c r="AN2498" s="561">
        <v>461684</v>
      </c>
    </row>
    <row r="2499" spans="39:40" x14ac:dyDescent="0.25">
      <c r="AM2499" s="560" t="s">
        <v>4710</v>
      </c>
      <c r="AN2499" s="561">
        <v>461683</v>
      </c>
    </row>
    <row r="2500" spans="39:40" x14ac:dyDescent="0.25">
      <c r="AM2500" s="560" t="s">
        <v>4711</v>
      </c>
      <c r="AN2500" s="561">
        <v>461685</v>
      </c>
    </row>
    <row r="2501" spans="39:40" x14ac:dyDescent="0.25">
      <c r="AM2501" s="560" t="s">
        <v>4712</v>
      </c>
      <c r="AN2501" s="561">
        <v>461686</v>
      </c>
    </row>
    <row r="2502" spans="39:40" x14ac:dyDescent="0.25">
      <c r="AM2502" s="560" t="s">
        <v>4713</v>
      </c>
      <c r="AN2502" s="561">
        <v>12847</v>
      </c>
    </row>
    <row r="2503" spans="39:40" x14ac:dyDescent="0.25">
      <c r="AM2503" s="560" t="s">
        <v>4714</v>
      </c>
      <c r="AN2503" s="561">
        <v>12849</v>
      </c>
    </row>
    <row r="2504" spans="39:40" x14ac:dyDescent="0.25">
      <c r="AM2504" s="560" t="s">
        <v>4715</v>
      </c>
      <c r="AN2504" s="561">
        <v>12851</v>
      </c>
    </row>
    <row r="2505" spans="39:40" x14ac:dyDescent="0.25">
      <c r="AM2505" s="560" t="s">
        <v>4716</v>
      </c>
      <c r="AN2505" s="561">
        <v>12852</v>
      </c>
    </row>
    <row r="2506" spans="39:40" x14ac:dyDescent="0.25">
      <c r="AM2506" s="560" t="s">
        <v>4717</v>
      </c>
      <c r="AN2506" s="561">
        <v>12854</v>
      </c>
    </row>
    <row r="2507" spans="39:40" x14ac:dyDescent="0.25">
      <c r="AM2507" s="560" t="s">
        <v>4718</v>
      </c>
      <c r="AN2507" s="561">
        <v>28140</v>
      </c>
    </row>
    <row r="2508" spans="39:40" x14ac:dyDescent="0.25">
      <c r="AM2508" s="560" t="s">
        <v>4719</v>
      </c>
      <c r="AN2508" s="561">
        <v>12857</v>
      </c>
    </row>
    <row r="2509" spans="39:40" x14ac:dyDescent="0.25">
      <c r="AM2509" s="560" t="s">
        <v>4720</v>
      </c>
      <c r="AN2509" s="561">
        <v>12859</v>
      </c>
    </row>
    <row r="2510" spans="39:40" x14ac:dyDescent="0.25">
      <c r="AM2510" s="560" t="s">
        <v>4721</v>
      </c>
      <c r="AN2510" s="561">
        <v>28237</v>
      </c>
    </row>
    <row r="2511" spans="39:40" x14ac:dyDescent="0.25">
      <c r="AM2511" s="560" t="s">
        <v>820</v>
      </c>
      <c r="AN2511" s="561">
        <v>12865</v>
      </c>
    </row>
    <row r="2512" spans="39:40" x14ac:dyDescent="0.25">
      <c r="AM2512" s="560" t="s">
        <v>4722</v>
      </c>
      <c r="AN2512" s="561">
        <v>12866</v>
      </c>
    </row>
    <row r="2513" spans="39:40" x14ac:dyDescent="0.25">
      <c r="AM2513" s="560" t="s">
        <v>4723</v>
      </c>
      <c r="AN2513" s="561">
        <v>12848</v>
      </c>
    </row>
    <row r="2514" spans="39:40" x14ac:dyDescent="0.25">
      <c r="AM2514" s="560" t="s">
        <v>4724</v>
      </c>
      <c r="AN2514" s="561">
        <v>12853</v>
      </c>
    </row>
    <row r="2515" spans="39:40" x14ac:dyDescent="0.25">
      <c r="AM2515" s="560" t="s">
        <v>4725</v>
      </c>
      <c r="AN2515" s="561">
        <v>12869</v>
      </c>
    </row>
    <row r="2516" spans="39:40" x14ac:dyDescent="0.25">
      <c r="AM2516" s="560" t="s">
        <v>4726</v>
      </c>
      <c r="AN2516" s="561">
        <v>10275</v>
      </c>
    </row>
    <row r="2517" spans="39:40" x14ac:dyDescent="0.25">
      <c r="AM2517" s="560" t="s">
        <v>4727</v>
      </c>
      <c r="AN2517" s="561">
        <v>10276</v>
      </c>
    </row>
    <row r="2518" spans="39:40" x14ac:dyDescent="0.25">
      <c r="AM2518" s="560" t="s">
        <v>4728</v>
      </c>
      <c r="AN2518" s="561">
        <v>10277</v>
      </c>
    </row>
    <row r="2519" spans="39:40" x14ac:dyDescent="0.25">
      <c r="AM2519" s="560" t="s">
        <v>4729</v>
      </c>
      <c r="AN2519" s="561">
        <v>10278</v>
      </c>
    </row>
    <row r="2520" spans="39:40" x14ac:dyDescent="0.25">
      <c r="AM2520" s="560" t="s">
        <v>4730</v>
      </c>
      <c r="AN2520" s="561">
        <v>10284</v>
      </c>
    </row>
    <row r="2521" spans="39:40" x14ac:dyDescent="0.25">
      <c r="AM2521" s="560" t="s">
        <v>4731</v>
      </c>
      <c r="AN2521" s="561">
        <v>10279</v>
      </c>
    </row>
    <row r="2522" spans="39:40" x14ac:dyDescent="0.25">
      <c r="AM2522" s="560" t="s">
        <v>4732</v>
      </c>
      <c r="AN2522" s="561">
        <v>10280</v>
      </c>
    </row>
    <row r="2523" spans="39:40" x14ac:dyDescent="0.25">
      <c r="AM2523" s="560" t="s">
        <v>4733</v>
      </c>
      <c r="AN2523" s="561">
        <v>10281</v>
      </c>
    </row>
    <row r="2524" spans="39:40" x14ac:dyDescent="0.25">
      <c r="AM2524" s="560" t="s">
        <v>4734</v>
      </c>
      <c r="AN2524" s="561">
        <v>10282</v>
      </c>
    </row>
    <row r="2525" spans="39:40" x14ac:dyDescent="0.25">
      <c r="AM2525" s="560" t="s">
        <v>4735</v>
      </c>
      <c r="AN2525" s="561">
        <v>10283</v>
      </c>
    </row>
    <row r="2526" spans="39:40" x14ac:dyDescent="0.25">
      <c r="AM2526" s="560" t="s">
        <v>4736</v>
      </c>
      <c r="AN2526" s="561">
        <v>11495</v>
      </c>
    </row>
    <row r="2527" spans="39:40" x14ac:dyDescent="0.25">
      <c r="AM2527" s="560" t="s">
        <v>4737</v>
      </c>
      <c r="AN2527" s="561">
        <v>11496</v>
      </c>
    </row>
    <row r="2528" spans="39:40" x14ac:dyDescent="0.25">
      <c r="AM2528" s="560" t="s">
        <v>4738</v>
      </c>
      <c r="AN2528" s="561">
        <v>10663</v>
      </c>
    </row>
    <row r="2529" spans="39:40" x14ac:dyDescent="0.25">
      <c r="AM2529" s="560" t="s">
        <v>4739</v>
      </c>
      <c r="AN2529" s="561">
        <v>10665</v>
      </c>
    </row>
    <row r="2530" spans="39:40" x14ac:dyDescent="0.25">
      <c r="AM2530" s="560" t="s">
        <v>4740</v>
      </c>
      <c r="AN2530" s="561">
        <v>11830</v>
      </c>
    </row>
    <row r="2531" spans="39:40" x14ac:dyDescent="0.25">
      <c r="AM2531" s="560" t="s">
        <v>4741</v>
      </c>
      <c r="AN2531" s="561">
        <v>11831</v>
      </c>
    </row>
    <row r="2532" spans="39:40" x14ac:dyDescent="0.25">
      <c r="AM2532" s="560" t="s">
        <v>4742</v>
      </c>
      <c r="AN2532" s="561">
        <v>11832</v>
      </c>
    </row>
    <row r="2533" spans="39:40" x14ac:dyDescent="0.25">
      <c r="AM2533" s="560" t="s">
        <v>4743</v>
      </c>
      <c r="AN2533" s="561">
        <v>11833</v>
      </c>
    </row>
    <row r="2534" spans="39:40" x14ac:dyDescent="0.25">
      <c r="AM2534" s="560" t="s">
        <v>4744</v>
      </c>
      <c r="AN2534" s="561">
        <v>12624</v>
      </c>
    </row>
    <row r="2535" spans="39:40" x14ac:dyDescent="0.25">
      <c r="AM2535" s="560" t="s">
        <v>4745</v>
      </c>
      <c r="AN2535" s="561">
        <v>11843</v>
      </c>
    </row>
    <row r="2536" spans="39:40" x14ac:dyDescent="0.25">
      <c r="AM2536" s="560" t="s">
        <v>4746</v>
      </c>
      <c r="AN2536" s="561">
        <v>28495</v>
      </c>
    </row>
    <row r="2537" spans="39:40" x14ac:dyDescent="0.25">
      <c r="AM2537" s="560" t="s">
        <v>4747</v>
      </c>
      <c r="AN2537" s="561">
        <v>26718</v>
      </c>
    </row>
    <row r="2538" spans="39:40" x14ac:dyDescent="0.25">
      <c r="AM2538" s="560" t="s">
        <v>4748</v>
      </c>
      <c r="AN2538" s="561">
        <v>11847</v>
      </c>
    </row>
    <row r="2539" spans="39:40" x14ac:dyDescent="0.25">
      <c r="AM2539" s="560" t="s">
        <v>4749</v>
      </c>
      <c r="AN2539" s="561">
        <v>28370</v>
      </c>
    </row>
    <row r="2540" spans="39:40" x14ac:dyDescent="0.25">
      <c r="AM2540" s="560" t="s">
        <v>4750</v>
      </c>
      <c r="AN2540" s="561">
        <v>28367</v>
      </c>
    </row>
    <row r="2541" spans="39:40" x14ac:dyDescent="0.25">
      <c r="AM2541" s="560" t="s">
        <v>4751</v>
      </c>
      <c r="AN2541" s="561">
        <v>11852</v>
      </c>
    </row>
    <row r="2542" spans="39:40" x14ac:dyDescent="0.25">
      <c r="AM2542" s="560" t="s">
        <v>4752</v>
      </c>
      <c r="AN2542" s="561">
        <v>11853</v>
      </c>
    </row>
    <row r="2543" spans="39:40" x14ac:dyDescent="0.25">
      <c r="AM2543" s="560" t="s">
        <v>4753</v>
      </c>
      <c r="AN2543" s="561">
        <v>11857</v>
      </c>
    </row>
    <row r="2544" spans="39:40" x14ac:dyDescent="0.25">
      <c r="AM2544" s="560" t="s">
        <v>4754</v>
      </c>
      <c r="AN2544" s="561">
        <v>11861</v>
      </c>
    </row>
    <row r="2545" spans="39:40" x14ac:dyDescent="0.25">
      <c r="AM2545" s="560" t="s">
        <v>4755</v>
      </c>
      <c r="AN2545" s="561">
        <v>11862</v>
      </c>
    </row>
    <row r="2546" spans="39:40" x14ac:dyDescent="0.25">
      <c r="AM2546" s="560" t="s">
        <v>4756</v>
      </c>
      <c r="AN2546" s="561">
        <v>415345</v>
      </c>
    </row>
    <row r="2547" spans="39:40" x14ac:dyDescent="0.25">
      <c r="AM2547" s="560" t="s">
        <v>4757</v>
      </c>
      <c r="AN2547" s="561">
        <v>26741</v>
      </c>
    </row>
    <row r="2548" spans="39:40" x14ac:dyDescent="0.25">
      <c r="AM2548" s="560" t="s">
        <v>4758</v>
      </c>
      <c r="AN2548" s="561">
        <v>13049</v>
      </c>
    </row>
    <row r="2549" spans="39:40" x14ac:dyDescent="0.25">
      <c r="AM2549" s="560" t="s">
        <v>4759</v>
      </c>
      <c r="AN2549" s="561">
        <v>12872</v>
      </c>
    </row>
    <row r="2550" spans="39:40" x14ac:dyDescent="0.25">
      <c r="AM2550" s="560" t="s">
        <v>4760</v>
      </c>
      <c r="AN2550" s="561">
        <v>461687</v>
      </c>
    </row>
    <row r="2551" spans="39:40" x14ac:dyDescent="0.25">
      <c r="AM2551" s="560" t="s">
        <v>4761</v>
      </c>
      <c r="AN2551" s="561">
        <v>461688</v>
      </c>
    </row>
    <row r="2552" spans="39:40" x14ac:dyDescent="0.25">
      <c r="AM2552" s="560" t="s">
        <v>4762</v>
      </c>
      <c r="AN2552" s="561">
        <v>10595</v>
      </c>
    </row>
    <row r="2553" spans="39:40" x14ac:dyDescent="0.25">
      <c r="AM2553" s="560" t="s">
        <v>4763</v>
      </c>
      <c r="AN2553" s="561">
        <v>402854</v>
      </c>
    </row>
    <row r="2554" spans="39:40" x14ac:dyDescent="0.25">
      <c r="AM2554" s="560" t="s">
        <v>4764</v>
      </c>
      <c r="AN2554" s="561">
        <v>461697</v>
      </c>
    </row>
    <row r="2555" spans="39:40" x14ac:dyDescent="0.25">
      <c r="AM2555" s="560" t="s">
        <v>4765</v>
      </c>
      <c r="AN2555" s="561">
        <v>402980</v>
      </c>
    </row>
    <row r="2556" spans="39:40" x14ac:dyDescent="0.25">
      <c r="AM2556" s="560" t="s">
        <v>4766</v>
      </c>
      <c r="AN2556" s="561">
        <v>402981</v>
      </c>
    </row>
    <row r="2557" spans="39:40" x14ac:dyDescent="0.25">
      <c r="AM2557" s="560" t="s">
        <v>4767</v>
      </c>
      <c r="AN2557" s="561">
        <v>10285</v>
      </c>
    </row>
    <row r="2558" spans="39:40" x14ac:dyDescent="0.25">
      <c r="AM2558" s="560" t="s">
        <v>4768</v>
      </c>
      <c r="AN2558" s="561">
        <v>445990</v>
      </c>
    </row>
    <row r="2559" spans="39:40" x14ac:dyDescent="0.25">
      <c r="AM2559" s="560" t="s">
        <v>4769</v>
      </c>
      <c r="AN2559" s="561">
        <v>415288</v>
      </c>
    </row>
    <row r="2560" spans="39:40" x14ac:dyDescent="0.25">
      <c r="AM2560" s="560" t="s">
        <v>4770</v>
      </c>
      <c r="AN2560" s="561">
        <v>10286</v>
      </c>
    </row>
    <row r="2561" spans="39:40" x14ac:dyDescent="0.25">
      <c r="AM2561" s="560" t="s">
        <v>4771</v>
      </c>
      <c r="AN2561" s="561">
        <v>10287</v>
      </c>
    </row>
    <row r="2562" spans="39:40" x14ac:dyDescent="0.25">
      <c r="AM2562" s="560" t="s">
        <v>4772</v>
      </c>
      <c r="AN2562" s="561">
        <v>10288</v>
      </c>
    </row>
    <row r="2563" spans="39:40" x14ac:dyDescent="0.25">
      <c r="AM2563" s="560" t="s">
        <v>4773</v>
      </c>
      <c r="AN2563" s="561">
        <v>10289</v>
      </c>
    </row>
    <row r="2564" spans="39:40" x14ac:dyDescent="0.25">
      <c r="AM2564" s="560" t="s">
        <v>4774</v>
      </c>
      <c r="AN2564" s="561">
        <v>12124</v>
      </c>
    </row>
    <row r="2565" spans="39:40" x14ac:dyDescent="0.25">
      <c r="AM2565" s="560" t="s">
        <v>4775</v>
      </c>
      <c r="AN2565" s="561">
        <v>12126</v>
      </c>
    </row>
    <row r="2566" spans="39:40" x14ac:dyDescent="0.25">
      <c r="AM2566" s="560" t="s">
        <v>4776</v>
      </c>
      <c r="AN2566" s="561">
        <v>12128</v>
      </c>
    </row>
    <row r="2567" spans="39:40" x14ac:dyDescent="0.25">
      <c r="AM2567" s="560" t="s">
        <v>4777</v>
      </c>
      <c r="AN2567" s="561">
        <v>12129</v>
      </c>
    </row>
    <row r="2568" spans="39:40" x14ac:dyDescent="0.25">
      <c r="AM2568" s="560" t="s">
        <v>4778</v>
      </c>
      <c r="AN2568" s="561">
        <v>12131</v>
      </c>
    </row>
    <row r="2569" spans="39:40" x14ac:dyDescent="0.25">
      <c r="AM2569" s="560" t="s">
        <v>4779</v>
      </c>
      <c r="AN2569" s="561">
        <v>12130</v>
      </c>
    </row>
    <row r="2570" spans="39:40" x14ac:dyDescent="0.25">
      <c r="AM2570" s="560" t="s">
        <v>4780</v>
      </c>
      <c r="AN2570" s="561">
        <v>403049</v>
      </c>
    </row>
    <row r="2571" spans="39:40" x14ac:dyDescent="0.25">
      <c r="AM2571" s="560" t="s">
        <v>4781</v>
      </c>
      <c r="AN2571" s="561">
        <v>461689</v>
      </c>
    </row>
    <row r="2572" spans="39:40" x14ac:dyDescent="0.25">
      <c r="AM2572" s="560" t="s">
        <v>4782</v>
      </c>
      <c r="AN2572" s="561">
        <v>461691</v>
      </c>
    </row>
    <row r="2573" spans="39:40" x14ac:dyDescent="0.25">
      <c r="AM2573" s="560" t="s">
        <v>4783</v>
      </c>
      <c r="AN2573" s="561">
        <v>10390</v>
      </c>
    </row>
    <row r="2574" spans="39:40" x14ac:dyDescent="0.25">
      <c r="AM2574" s="560" t="s">
        <v>4784</v>
      </c>
      <c r="AN2574" s="561">
        <v>10391</v>
      </c>
    </row>
    <row r="2575" spans="39:40" x14ac:dyDescent="0.25">
      <c r="AM2575" s="560" t="s">
        <v>4785</v>
      </c>
      <c r="AN2575" s="561">
        <v>23099</v>
      </c>
    </row>
    <row r="2576" spans="39:40" x14ac:dyDescent="0.25">
      <c r="AM2576" s="560" t="s">
        <v>4786</v>
      </c>
      <c r="AN2576" s="561">
        <v>10392</v>
      </c>
    </row>
    <row r="2577" spans="39:40" x14ac:dyDescent="0.25">
      <c r="AM2577" s="560" t="s">
        <v>4787</v>
      </c>
      <c r="AN2577" s="561">
        <v>23102</v>
      </c>
    </row>
    <row r="2578" spans="39:40" x14ac:dyDescent="0.25">
      <c r="AM2578" s="560" t="s">
        <v>4788</v>
      </c>
      <c r="AN2578" s="561">
        <v>11902</v>
      </c>
    </row>
    <row r="2579" spans="39:40" x14ac:dyDescent="0.25">
      <c r="AM2579" s="560" t="s">
        <v>4789</v>
      </c>
      <c r="AN2579" s="561">
        <v>461692</v>
      </c>
    </row>
    <row r="2580" spans="39:40" x14ac:dyDescent="0.25">
      <c r="AM2580" s="560" t="s">
        <v>4790</v>
      </c>
      <c r="AN2580" s="561">
        <v>461694</v>
      </c>
    </row>
    <row r="2581" spans="39:40" x14ac:dyDescent="0.25">
      <c r="AM2581" s="560" t="s">
        <v>4791</v>
      </c>
      <c r="AN2581" s="561">
        <v>461695</v>
      </c>
    </row>
    <row r="2582" spans="39:40" x14ac:dyDescent="0.25">
      <c r="AM2582" s="560" t="s">
        <v>4792</v>
      </c>
      <c r="AN2582" s="561">
        <v>461693</v>
      </c>
    </row>
    <row r="2583" spans="39:40" x14ac:dyDescent="0.25">
      <c r="AM2583" s="560" t="s">
        <v>4793</v>
      </c>
      <c r="AN2583" s="561">
        <v>12927</v>
      </c>
    </row>
    <row r="2584" spans="39:40" x14ac:dyDescent="0.25">
      <c r="AM2584" s="560" t="s">
        <v>4794</v>
      </c>
      <c r="AN2584" s="561">
        <v>12928</v>
      </c>
    </row>
    <row r="2585" spans="39:40" x14ac:dyDescent="0.25">
      <c r="AM2585" s="560" t="s">
        <v>4795</v>
      </c>
      <c r="AN2585" s="561">
        <v>12929</v>
      </c>
    </row>
    <row r="2586" spans="39:40" x14ac:dyDescent="0.25">
      <c r="AM2586" s="560" t="s">
        <v>4796</v>
      </c>
      <c r="AN2586" s="561">
        <v>12930</v>
      </c>
    </row>
    <row r="2587" spans="39:40" x14ac:dyDescent="0.25">
      <c r="AM2587" s="560" t="s">
        <v>4797</v>
      </c>
      <c r="AN2587" s="561">
        <v>12935</v>
      </c>
    </row>
    <row r="2588" spans="39:40" x14ac:dyDescent="0.25">
      <c r="AM2588" s="560" t="s">
        <v>4798</v>
      </c>
      <c r="AN2588" s="561">
        <v>12936</v>
      </c>
    </row>
    <row r="2589" spans="39:40" x14ac:dyDescent="0.25">
      <c r="AM2589" s="560" t="s">
        <v>4799</v>
      </c>
      <c r="AN2589" s="561">
        <v>12937</v>
      </c>
    </row>
    <row r="2590" spans="39:40" x14ac:dyDescent="0.25">
      <c r="AM2590" s="560" t="s">
        <v>4800</v>
      </c>
      <c r="AN2590" s="561">
        <v>12940</v>
      </c>
    </row>
    <row r="2591" spans="39:40" x14ac:dyDescent="0.25">
      <c r="AM2591" s="560" t="s">
        <v>4801</v>
      </c>
      <c r="AN2591" s="561">
        <v>27795</v>
      </c>
    </row>
    <row r="2592" spans="39:40" x14ac:dyDescent="0.25">
      <c r="AM2592" s="560" t="s">
        <v>4802</v>
      </c>
      <c r="AN2592" s="561">
        <v>12941</v>
      </c>
    </row>
    <row r="2593" spans="39:40" x14ac:dyDescent="0.25">
      <c r="AM2593" s="560" t="s">
        <v>4803</v>
      </c>
      <c r="AN2593" s="561">
        <v>12943</v>
      </c>
    </row>
    <row r="2594" spans="39:40" x14ac:dyDescent="0.25">
      <c r="AM2594" s="560" t="s">
        <v>4804</v>
      </c>
      <c r="AN2594" s="561">
        <v>12945</v>
      </c>
    </row>
    <row r="2595" spans="39:40" x14ac:dyDescent="0.25">
      <c r="AM2595" s="560" t="s">
        <v>4805</v>
      </c>
      <c r="AN2595" s="561">
        <v>12946</v>
      </c>
    </row>
    <row r="2596" spans="39:40" x14ac:dyDescent="0.25">
      <c r="AM2596" s="560" t="s">
        <v>4806</v>
      </c>
      <c r="AN2596" s="561">
        <v>12947</v>
      </c>
    </row>
    <row r="2597" spans="39:40" x14ac:dyDescent="0.25">
      <c r="AM2597" s="560" t="s">
        <v>4807</v>
      </c>
      <c r="AN2597" s="561">
        <v>12948</v>
      </c>
    </row>
    <row r="2598" spans="39:40" x14ac:dyDescent="0.25">
      <c r="AM2598" s="560" t="s">
        <v>4808</v>
      </c>
      <c r="AN2598" s="561">
        <v>12949</v>
      </c>
    </row>
    <row r="2599" spans="39:40" x14ac:dyDescent="0.25">
      <c r="AM2599" s="560" t="s">
        <v>4809</v>
      </c>
      <c r="AN2599" s="561">
        <v>12951</v>
      </c>
    </row>
    <row r="2600" spans="39:40" x14ac:dyDescent="0.25">
      <c r="AM2600" s="560" t="s">
        <v>4810</v>
      </c>
      <c r="AN2600" s="561">
        <v>402812</v>
      </c>
    </row>
    <row r="2601" spans="39:40" x14ac:dyDescent="0.25">
      <c r="AM2601" s="560" t="s">
        <v>4811</v>
      </c>
      <c r="AN2601" s="561">
        <v>402806</v>
      </c>
    </row>
    <row r="2602" spans="39:40" x14ac:dyDescent="0.25">
      <c r="AM2602" s="560" t="s">
        <v>4812</v>
      </c>
      <c r="AN2602" s="561">
        <v>402889</v>
      </c>
    </row>
    <row r="2603" spans="39:40" x14ac:dyDescent="0.25">
      <c r="AM2603" s="560" t="s">
        <v>4813</v>
      </c>
      <c r="AN2603" s="561">
        <v>12050</v>
      </c>
    </row>
    <row r="2604" spans="39:40" x14ac:dyDescent="0.25">
      <c r="AM2604" s="560" t="s">
        <v>4814</v>
      </c>
      <c r="AN2604" s="561">
        <v>12035</v>
      </c>
    </row>
    <row r="2605" spans="39:40" x14ac:dyDescent="0.25">
      <c r="AM2605" s="560" t="s">
        <v>4815</v>
      </c>
      <c r="AN2605" s="561">
        <v>12039</v>
      </c>
    </row>
    <row r="2606" spans="39:40" x14ac:dyDescent="0.25">
      <c r="AM2606" s="560" t="s">
        <v>4816</v>
      </c>
      <c r="AN2606" s="561">
        <v>12052</v>
      </c>
    </row>
    <row r="2607" spans="39:40" x14ac:dyDescent="0.25">
      <c r="AM2607" s="560" t="s">
        <v>4817</v>
      </c>
      <c r="AN2607" s="561">
        <v>12075</v>
      </c>
    </row>
    <row r="2608" spans="39:40" x14ac:dyDescent="0.25">
      <c r="AM2608" s="560" t="s">
        <v>4818</v>
      </c>
      <c r="AN2608" s="561">
        <v>12041</v>
      </c>
    </row>
    <row r="2609" spans="39:40" x14ac:dyDescent="0.25">
      <c r="AM2609" s="560" t="s">
        <v>4819</v>
      </c>
      <c r="AN2609" s="561">
        <v>402808</v>
      </c>
    </row>
    <row r="2610" spans="39:40" x14ac:dyDescent="0.25">
      <c r="AM2610" s="560" t="s">
        <v>4820</v>
      </c>
      <c r="AN2610" s="561">
        <v>12071</v>
      </c>
    </row>
    <row r="2611" spans="39:40" x14ac:dyDescent="0.25">
      <c r="AM2611" s="560" t="s">
        <v>4821</v>
      </c>
      <c r="AN2611" s="561">
        <v>402809</v>
      </c>
    </row>
    <row r="2612" spans="39:40" x14ac:dyDescent="0.25">
      <c r="AM2612" s="560" t="s">
        <v>4822</v>
      </c>
      <c r="AN2612" s="561">
        <v>12045</v>
      </c>
    </row>
    <row r="2613" spans="39:40" x14ac:dyDescent="0.25">
      <c r="AM2613" s="560" t="s">
        <v>4823</v>
      </c>
      <c r="AN2613" s="561">
        <v>12073</v>
      </c>
    </row>
    <row r="2614" spans="39:40" x14ac:dyDescent="0.25">
      <c r="AM2614" s="560" t="s">
        <v>4824</v>
      </c>
      <c r="AN2614" s="561">
        <v>12046</v>
      </c>
    </row>
    <row r="2615" spans="39:40" x14ac:dyDescent="0.25">
      <c r="AM2615" s="560" t="s">
        <v>4825</v>
      </c>
      <c r="AN2615" s="561">
        <v>415425</v>
      </c>
    </row>
    <row r="2616" spans="39:40" x14ac:dyDescent="0.25">
      <c r="AM2616" s="560" t="s">
        <v>4826</v>
      </c>
      <c r="AN2616" s="561">
        <v>402814</v>
      </c>
    </row>
    <row r="2617" spans="39:40" x14ac:dyDescent="0.25">
      <c r="AM2617" s="560" t="s">
        <v>4827</v>
      </c>
      <c r="AN2617" s="561">
        <v>12064</v>
      </c>
    </row>
    <row r="2618" spans="39:40" x14ac:dyDescent="0.25">
      <c r="AM2618" s="560" t="s">
        <v>4828</v>
      </c>
      <c r="AN2618" s="561">
        <v>402888</v>
      </c>
    </row>
    <row r="2619" spans="39:40" x14ac:dyDescent="0.25">
      <c r="AM2619" s="560" t="s">
        <v>821</v>
      </c>
      <c r="AN2619" s="561">
        <v>12056</v>
      </c>
    </row>
    <row r="2620" spans="39:40" x14ac:dyDescent="0.25">
      <c r="AM2620" s="560" t="s">
        <v>4829</v>
      </c>
      <c r="AN2620" s="561">
        <v>402891</v>
      </c>
    </row>
    <row r="2621" spans="39:40" x14ac:dyDescent="0.25">
      <c r="AM2621" s="560" t="s">
        <v>4830</v>
      </c>
      <c r="AN2621" s="561">
        <v>12066</v>
      </c>
    </row>
    <row r="2622" spans="39:40" x14ac:dyDescent="0.25">
      <c r="AM2622" s="560" t="s">
        <v>4831</v>
      </c>
      <c r="AN2622" s="561">
        <v>12074</v>
      </c>
    </row>
    <row r="2623" spans="39:40" x14ac:dyDescent="0.25">
      <c r="AM2623" s="560" t="s">
        <v>4832</v>
      </c>
      <c r="AN2623" s="561">
        <v>12067</v>
      </c>
    </row>
    <row r="2624" spans="39:40" x14ac:dyDescent="0.25">
      <c r="AM2624" s="560" t="s">
        <v>4833</v>
      </c>
      <c r="AN2624" s="561">
        <v>12068</v>
      </c>
    </row>
    <row r="2625" spans="39:40" x14ac:dyDescent="0.25">
      <c r="AM2625" s="560" t="s">
        <v>4834</v>
      </c>
      <c r="AN2625" s="561">
        <v>402892</v>
      </c>
    </row>
    <row r="2626" spans="39:40" x14ac:dyDescent="0.25">
      <c r="AM2626" s="560" t="s">
        <v>4835</v>
      </c>
      <c r="AN2626" s="561">
        <v>12062</v>
      </c>
    </row>
    <row r="2627" spans="39:40" x14ac:dyDescent="0.25">
      <c r="AM2627" s="560" t="s">
        <v>4836</v>
      </c>
      <c r="AN2627" s="561">
        <v>11063</v>
      </c>
    </row>
    <row r="2628" spans="39:40" x14ac:dyDescent="0.25">
      <c r="AM2628" s="560" t="s">
        <v>4837</v>
      </c>
      <c r="AN2628" s="561">
        <v>11064</v>
      </c>
    </row>
    <row r="2629" spans="39:40" x14ac:dyDescent="0.25">
      <c r="AM2629" s="560" t="s">
        <v>4838</v>
      </c>
      <c r="AN2629" s="561">
        <v>463227</v>
      </c>
    </row>
    <row r="2630" spans="39:40" x14ac:dyDescent="0.25">
      <c r="AM2630" s="560" t="s">
        <v>4839</v>
      </c>
      <c r="AN2630" s="561">
        <v>11917</v>
      </c>
    </row>
    <row r="2631" spans="39:40" x14ac:dyDescent="0.25">
      <c r="AM2631" s="560" t="s">
        <v>4840</v>
      </c>
      <c r="AN2631" s="561">
        <v>11918</v>
      </c>
    </row>
    <row r="2632" spans="39:40" x14ac:dyDescent="0.25">
      <c r="AM2632" s="560" t="s">
        <v>4841</v>
      </c>
      <c r="AN2632" s="561">
        <v>11829</v>
      </c>
    </row>
    <row r="2633" spans="39:40" x14ac:dyDescent="0.25">
      <c r="AM2633" s="560" t="s">
        <v>4842</v>
      </c>
      <c r="AN2633" s="561">
        <v>461696</v>
      </c>
    </row>
    <row r="2634" spans="39:40" x14ac:dyDescent="0.25">
      <c r="AM2634" s="560" t="s">
        <v>4843</v>
      </c>
      <c r="AN2634" s="561">
        <v>12612</v>
      </c>
    </row>
    <row r="2635" spans="39:40" x14ac:dyDescent="0.25">
      <c r="AM2635" s="560" t="s">
        <v>4844</v>
      </c>
      <c r="AN2635" s="561">
        <v>23036</v>
      </c>
    </row>
    <row r="2636" spans="39:40" x14ac:dyDescent="0.25">
      <c r="AM2636" s="560" t="s">
        <v>4845</v>
      </c>
      <c r="AN2636" s="561">
        <v>10577</v>
      </c>
    </row>
    <row r="2637" spans="39:40" x14ac:dyDescent="0.25">
      <c r="AM2637" s="560" t="s">
        <v>4846</v>
      </c>
      <c r="AN2637" s="561">
        <v>23105</v>
      </c>
    </row>
    <row r="2638" spans="39:40" x14ac:dyDescent="0.25">
      <c r="AM2638" s="560" t="s">
        <v>4847</v>
      </c>
      <c r="AN2638" s="561">
        <v>23026</v>
      </c>
    </row>
    <row r="2639" spans="39:40" x14ac:dyDescent="0.25">
      <c r="AM2639" s="560" t="s">
        <v>4848</v>
      </c>
      <c r="AN2639" s="561">
        <v>10519</v>
      </c>
    </row>
    <row r="2640" spans="39:40" x14ac:dyDescent="0.25">
      <c r="AM2640" s="560" t="s">
        <v>4849</v>
      </c>
      <c r="AN2640" s="561">
        <v>10617</v>
      </c>
    </row>
    <row r="2641" spans="39:40" x14ac:dyDescent="0.25">
      <c r="AM2641" s="560" t="s">
        <v>4850</v>
      </c>
      <c r="AN2641" s="561">
        <v>449080</v>
      </c>
    </row>
    <row r="2642" spans="39:40" x14ac:dyDescent="0.25">
      <c r="AM2642" s="560" t="s">
        <v>4851</v>
      </c>
      <c r="AN2642" s="561">
        <v>11742</v>
      </c>
    </row>
    <row r="2643" spans="39:40" x14ac:dyDescent="0.25">
      <c r="AM2643" s="560" t="s">
        <v>4852</v>
      </c>
      <c r="AN2643" s="561">
        <v>449098</v>
      </c>
    </row>
    <row r="2644" spans="39:40" x14ac:dyDescent="0.25">
      <c r="AM2644" s="560" t="s">
        <v>4853</v>
      </c>
      <c r="AN2644" s="561">
        <v>12076</v>
      </c>
    </row>
    <row r="2645" spans="39:40" x14ac:dyDescent="0.25">
      <c r="AM2645" s="560" t="s">
        <v>4854</v>
      </c>
      <c r="AN2645" s="561">
        <v>12077</v>
      </c>
    </row>
    <row r="2646" spans="39:40" x14ac:dyDescent="0.25">
      <c r="AM2646" s="560" t="s">
        <v>4855</v>
      </c>
      <c r="AN2646" s="561">
        <v>12080</v>
      </c>
    </row>
    <row r="2647" spans="39:40" x14ac:dyDescent="0.25">
      <c r="AM2647" s="560" t="s">
        <v>4856</v>
      </c>
      <c r="AN2647" s="561">
        <v>27801</v>
      </c>
    </row>
    <row r="2648" spans="39:40" x14ac:dyDescent="0.25">
      <c r="AM2648" s="560" t="s">
        <v>4857</v>
      </c>
      <c r="AN2648" s="561">
        <v>12083</v>
      </c>
    </row>
    <row r="2649" spans="39:40" x14ac:dyDescent="0.25">
      <c r="AM2649" s="560" t="s">
        <v>4858</v>
      </c>
      <c r="AN2649" s="561">
        <v>461698</v>
      </c>
    </row>
    <row r="2650" spans="39:40" x14ac:dyDescent="0.25">
      <c r="AM2650" s="560" t="s">
        <v>4859</v>
      </c>
      <c r="AN2650" s="561">
        <v>461699</v>
      </c>
    </row>
    <row r="2651" spans="39:40" x14ac:dyDescent="0.25">
      <c r="AM2651" s="560" t="s">
        <v>4860</v>
      </c>
      <c r="AN2651" s="561">
        <v>461700</v>
      </c>
    </row>
    <row r="2652" spans="39:40" x14ac:dyDescent="0.25">
      <c r="AM2652" s="560" t="s">
        <v>4861</v>
      </c>
      <c r="AN2652" s="561">
        <v>461701</v>
      </c>
    </row>
    <row r="2653" spans="39:40" x14ac:dyDescent="0.25">
      <c r="AM2653" s="560" t="s">
        <v>4862</v>
      </c>
      <c r="AN2653" s="561">
        <v>12924</v>
      </c>
    </row>
    <row r="2654" spans="39:40" x14ac:dyDescent="0.25">
      <c r="AM2654" s="560" t="s">
        <v>4863</v>
      </c>
      <c r="AN2654" s="561">
        <v>10355</v>
      </c>
    </row>
    <row r="2655" spans="39:40" x14ac:dyDescent="0.25">
      <c r="AM2655" s="560" t="s">
        <v>4864</v>
      </c>
      <c r="AN2655" s="561">
        <v>402950</v>
      </c>
    </row>
    <row r="2656" spans="39:40" x14ac:dyDescent="0.25">
      <c r="AM2656" s="560" t="s">
        <v>4865</v>
      </c>
      <c r="AN2656" s="561">
        <v>10360</v>
      </c>
    </row>
    <row r="2657" spans="39:40" x14ac:dyDescent="0.25">
      <c r="AM2657" s="560" t="s">
        <v>4866</v>
      </c>
      <c r="AN2657" s="561">
        <v>461444</v>
      </c>
    </row>
    <row r="2658" spans="39:40" x14ac:dyDescent="0.25">
      <c r="AM2658" s="560" t="s">
        <v>4867</v>
      </c>
      <c r="AN2658" s="561">
        <v>27557</v>
      </c>
    </row>
    <row r="2659" spans="39:40" x14ac:dyDescent="0.25">
      <c r="AM2659" s="560" t="s">
        <v>4868</v>
      </c>
      <c r="AN2659" s="561">
        <v>461703</v>
      </c>
    </row>
    <row r="2660" spans="39:40" x14ac:dyDescent="0.25">
      <c r="AM2660" s="560" t="s">
        <v>4869</v>
      </c>
      <c r="AN2660" s="561">
        <v>402982</v>
      </c>
    </row>
    <row r="2661" spans="39:40" x14ac:dyDescent="0.25">
      <c r="AM2661" s="560" t="s">
        <v>4870</v>
      </c>
      <c r="AN2661" s="561">
        <v>402983</v>
      </c>
    </row>
    <row r="2662" spans="39:40" x14ac:dyDescent="0.25">
      <c r="AM2662" s="560" t="s">
        <v>4871</v>
      </c>
      <c r="AN2662" s="561">
        <v>10293</v>
      </c>
    </row>
    <row r="2663" spans="39:40" x14ac:dyDescent="0.25">
      <c r="AM2663" s="560" t="s">
        <v>4872</v>
      </c>
      <c r="AN2663" s="561">
        <v>461567</v>
      </c>
    </row>
    <row r="2664" spans="39:40" x14ac:dyDescent="0.25">
      <c r="AM2664" s="560" t="s">
        <v>4873</v>
      </c>
      <c r="AN2664" s="561">
        <v>461704</v>
      </c>
    </row>
    <row r="2665" spans="39:40" x14ac:dyDescent="0.25">
      <c r="AM2665" s="560" t="s">
        <v>4874</v>
      </c>
      <c r="AN2665" s="561">
        <v>12925</v>
      </c>
    </row>
    <row r="2666" spans="39:40" x14ac:dyDescent="0.25">
      <c r="AM2666" s="560" t="s">
        <v>4875</v>
      </c>
      <c r="AN2666" s="561">
        <v>461497</v>
      </c>
    </row>
    <row r="2667" spans="39:40" x14ac:dyDescent="0.25">
      <c r="AM2667" s="560" t="s">
        <v>4876</v>
      </c>
      <c r="AN2667" s="561">
        <v>461705</v>
      </c>
    </row>
    <row r="2668" spans="39:40" x14ac:dyDescent="0.25">
      <c r="AM2668" s="560" t="s">
        <v>4877</v>
      </c>
      <c r="AN2668" s="561">
        <v>27609</v>
      </c>
    </row>
    <row r="2669" spans="39:40" x14ac:dyDescent="0.25">
      <c r="AM2669" s="560" t="s">
        <v>4878</v>
      </c>
      <c r="AN2669" s="561">
        <v>23108</v>
      </c>
    </row>
    <row r="2670" spans="39:40" x14ac:dyDescent="0.25">
      <c r="AM2670" s="560" t="s">
        <v>4879</v>
      </c>
      <c r="AN2670" s="561">
        <v>23111</v>
      </c>
    </row>
    <row r="2671" spans="39:40" x14ac:dyDescent="0.25">
      <c r="AM2671" s="560" t="s">
        <v>4880</v>
      </c>
      <c r="AN2671" s="561">
        <v>415364</v>
      </c>
    </row>
    <row r="2672" spans="39:40" x14ac:dyDescent="0.25">
      <c r="AM2672" s="560" t="s">
        <v>4881</v>
      </c>
      <c r="AN2672" s="561">
        <v>10398</v>
      </c>
    </row>
    <row r="2673" spans="39:40" x14ac:dyDescent="0.25">
      <c r="AM2673" s="560" t="s">
        <v>4882</v>
      </c>
      <c r="AN2673" s="561">
        <v>23114</v>
      </c>
    </row>
    <row r="2674" spans="39:40" x14ac:dyDescent="0.25">
      <c r="AM2674" s="560" t="s">
        <v>4883</v>
      </c>
      <c r="AN2674" s="561">
        <v>415363</v>
      </c>
    </row>
    <row r="2675" spans="39:40" x14ac:dyDescent="0.25">
      <c r="AM2675" s="560" t="s">
        <v>4884</v>
      </c>
      <c r="AN2675" s="561">
        <v>10599</v>
      </c>
    </row>
    <row r="2676" spans="39:40" x14ac:dyDescent="0.25">
      <c r="AM2676" s="560" t="s">
        <v>4885</v>
      </c>
      <c r="AN2676" s="561">
        <v>23933</v>
      </c>
    </row>
    <row r="2677" spans="39:40" x14ac:dyDescent="0.25">
      <c r="AM2677" s="560" t="s">
        <v>4886</v>
      </c>
      <c r="AN2677" s="561">
        <v>11671</v>
      </c>
    </row>
    <row r="2678" spans="39:40" x14ac:dyDescent="0.25">
      <c r="AM2678" s="560" t="s">
        <v>4887</v>
      </c>
      <c r="AN2678" s="561">
        <v>10600</v>
      </c>
    </row>
    <row r="2679" spans="39:40" x14ac:dyDescent="0.25">
      <c r="AM2679" s="560" t="s">
        <v>4888</v>
      </c>
      <c r="AN2679" s="561">
        <v>10601</v>
      </c>
    </row>
    <row r="2680" spans="39:40" x14ac:dyDescent="0.25">
      <c r="AM2680" s="560" t="s">
        <v>4889</v>
      </c>
      <c r="AN2680" s="561">
        <v>23117</v>
      </c>
    </row>
    <row r="2681" spans="39:40" x14ac:dyDescent="0.25">
      <c r="AM2681" s="560" t="s">
        <v>4890</v>
      </c>
      <c r="AN2681" s="561">
        <v>10294</v>
      </c>
    </row>
    <row r="2682" spans="39:40" x14ac:dyDescent="0.25">
      <c r="AM2682" s="560" t="s">
        <v>4891</v>
      </c>
      <c r="AN2682" s="561">
        <v>11780</v>
      </c>
    </row>
    <row r="2683" spans="39:40" x14ac:dyDescent="0.25">
      <c r="AM2683" s="560" t="s">
        <v>4892</v>
      </c>
      <c r="AN2683" s="561">
        <v>13082</v>
      </c>
    </row>
    <row r="2684" spans="39:40" x14ac:dyDescent="0.25">
      <c r="AM2684" s="560" t="s">
        <v>4893</v>
      </c>
      <c r="AN2684" s="561">
        <v>10295</v>
      </c>
    </row>
    <row r="2685" spans="39:40" x14ac:dyDescent="0.25">
      <c r="AM2685" s="560" t="s">
        <v>4894</v>
      </c>
      <c r="AN2685" s="561">
        <v>10296</v>
      </c>
    </row>
    <row r="2686" spans="39:40" x14ac:dyDescent="0.25">
      <c r="AM2686" s="560" t="s">
        <v>4895</v>
      </c>
      <c r="AN2686" s="561">
        <v>403050</v>
      </c>
    </row>
    <row r="2687" spans="39:40" x14ac:dyDescent="0.25">
      <c r="AM2687" s="560" t="s">
        <v>4896</v>
      </c>
      <c r="AN2687" s="561">
        <v>403051</v>
      </c>
    </row>
    <row r="2688" spans="39:40" x14ac:dyDescent="0.25">
      <c r="AM2688" s="560" t="s">
        <v>4897</v>
      </c>
      <c r="AN2688" s="561">
        <v>10297</v>
      </c>
    </row>
    <row r="2689" spans="39:40" x14ac:dyDescent="0.25">
      <c r="AM2689" s="560" t="s">
        <v>4898</v>
      </c>
      <c r="AN2689" s="561">
        <v>10158</v>
      </c>
    </row>
    <row r="2690" spans="39:40" x14ac:dyDescent="0.25">
      <c r="AM2690" s="560" t="s">
        <v>4899</v>
      </c>
      <c r="AN2690" s="561">
        <v>10162</v>
      </c>
    </row>
    <row r="2691" spans="39:40" x14ac:dyDescent="0.25">
      <c r="AM2691" s="560" t="s">
        <v>4900</v>
      </c>
      <c r="AN2691" s="561">
        <v>456943</v>
      </c>
    </row>
    <row r="2692" spans="39:40" x14ac:dyDescent="0.25">
      <c r="AM2692" s="560" t="s">
        <v>4901</v>
      </c>
      <c r="AN2692" s="561">
        <v>415264</v>
      </c>
    </row>
    <row r="2693" spans="39:40" x14ac:dyDescent="0.25">
      <c r="AM2693" s="560" t="s">
        <v>4902</v>
      </c>
      <c r="AN2693" s="561">
        <v>10154</v>
      </c>
    </row>
    <row r="2694" spans="39:40" x14ac:dyDescent="0.25">
      <c r="AM2694" s="560" t="s">
        <v>4903</v>
      </c>
      <c r="AN2694" s="561">
        <v>10156</v>
      </c>
    </row>
    <row r="2695" spans="39:40" x14ac:dyDescent="0.25">
      <c r="AM2695" s="560" t="s">
        <v>4904</v>
      </c>
      <c r="AN2695" s="561">
        <v>10157</v>
      </c>
    </row>
    <row r="2696" spans="39:40" x14ac:dyDescent="0.25">
      <c r="AM2696" s="560" t="s">
        <v>4905</v>
      </c>
      <c r="AN2696" s="561">
        <v>12875</v>
      </c>
    </row>
    <row r="2697" spans="39:40" x14ac:dyDescent="0.25">
      <c r="AM2697" s="560" t="s">
        <v>4906</v>
      </c>
      <c r="AN2697" s="561">
        <v>12874</v>
      </c>
    </row>
    <row r="2698" spans="39:40" x14ac:dyDescent="0.25">
      <c r="AM2698" s="560" t="s">
        <v>4907</v>
      </c>
      <c r="AN2698" s="561">
        <v>12877</v>
      </c>
    </row>
    <row r="2699" spans="39:40" x14ac:dyDescent="0.25">
      <c r="AM2699" s="560" t="s">
        <v>4908</v>
      </c>
      <c r="AN2699" s="561">
        <v>23120</v>
      </c>
    </row>
    <row r="2700" spans="39:40" x14ac:dyDescent="0.25">
      <c r="AM2700" s="560" t="s">
        <v>4909</v>
      </c>
      <c r="AN2700" s="561">
        <v>461706</v>
      </c>
    </row>
    <row r="2701" spans="39:40" x14ac:dyDescent="0.25">
      <c r="AM2701" s="560" t="s">
        <v>4910</v>
      </c>
      <c r="AN2701" s="561">
        <v>461707</v>
      </c>
    </row>
    <row r="2702" spans="39:40" x14ac:dyDescent="0.25">
      <c r="AM2702" s="560" t="s">
        <v>4911</v>
      </c>
      <c r="AN2702" s="561">
        <v>461708</v>
      </c>
    </row>
    <row r="2703" spans="39:40" x14ac:dyDescent="0.25">
      <c r="AM2703" s="560" t="s">
        <v>4912</v>
      </c>
      <c r="AN2703" s="561">
        <v>461709</v>
      </c>
    </row>
    <row r="2704" spans="39:40" x14ac:dyDescent="0.25">
      <c r="AM2704" s="560" t="s">
        <v>4913</v>
      </c>
      <c r="AN2704" s="561">
        <v>10298</v>
      </c>
    </row>
    <row r="2705" spans="39:40" x14ac:dyDescent="0.25">
      <c r="AM2705" s="560" t="s">
        <v>4914</v>
      </c>
      <c r="AN2705" s="561">
        <v>11930</v>
      </c>
    </row>
    <row r="2706" spans="39:40" x14ac:dyDescent="0.25">
      <c r="AM2706" s="560" t="s">
        <v>4915</v>
      </c>
      <c r="AN2706" s="561">
        <v>11931</v>
      </c>
    </row>
    <row r="2707" spans="39:40" x14ac:dyDescent="0.25">
      <c r="AM2707" s="560" t="s">
        <v>4916</v>
      </c>
      <c r="AN2707" s="561">
        <v>11932</v>
      </c>
    </row>
    <row r="2708" spans="39:40" x14ac:dyDescent="0.25">
      <c r="AM2708" s="560" t="s">
        <v>4917</v>
      </c>
      <c r="AN2708" s="561">
        <v>11933</v>
      </c>
    </row>
    <row r="2709" spans="39:40" x14ac:dyDescent="0.25">
      <c r="AM2709" s="560" t="s">
        <v>4918</v>
      </c>
      <c r="AN2709" s="561">
        <v>11934</v>
      </c>
    </row>
    <row r="2710" spans="39:40" x14ac:dyDescent="0.25">
      <c r="AM2710" s="560" t="s">
        <v>4919</v>
      </c>
      <c r="AN2710" s="561">
        <v>461710</v>
      </c>
    </row>
    <row r="2711" spans="39:40" x14ac:dyDescent="0.25">
      <c r="AM2711" s="560" t="s">
        <v>4920</v>
      </c>
      <c r="AN2711" s="561">
        <v>26766</v>
      </c>
    </row>
    <row r="2712" spans="39:40" x14ac:dyDescent="0.25">
      <c r="AM2712" s="560" t="s">
        <v>4921</v>
      </c>
      <c r="AN2712" s="561">
        <v>11672</v>
      </c>
    </row>
    <row r="2713" spans="39:40" x14ac:dyDescent="0.25">
      <c r="AM2713" s="560" t="s">
        <v>4922</v>
      </c>
      <c r="AN2713" s="561">
        <v>403052</v>
      </c>
    </row>
    <row r="2714" spans="39:40" x14ac:dyDescent="0.25">
      <c r="AM2714" s="560" t="s">
        <v>4923</v>
      </c>
      <c r="AN2714" s="561">
        <v>461711</v>
      </c>
    </row>
    <row r="2715" spans="39:40" x14ac:dyDescent="0.25">
      <c r="AM2715" s="560" t="s">
        <v>4924</v>
      </c>
      <c r="AN2715" s="561">
        <v>461712</v>
      </c>
    </row>
    <row r="2716" spans="39:40" x14ac:dyDescent="0.25">
      <c r="AM2716" s="560" t="s">
        <v>4925</v>
      </c>
      <c r="AN2716" s="561">
        <v>461713</v>
      </c>
    </row>
    <row r="2717" spans="39:40" x14ac:dyDescent="0.25">
      <c r="AM2717" s="560" t="s">
        <v>4926</v>
      </c>
      <c r="AN2717" s="561">
        <v>415362</v>
      </c>
    </row>
    <row r="2718" spans="39:40" x14ac:dyDescent="0.25">
      <c r="AM2718" s="560" t="s">
        <v>4927</v>
      </c>
      <c r="AN2718" s="561">
        <v>10604</v>
      </c>
    </row>
    <row r="2719" spans="39:40" x14ac:dyDescent="0.25">
      <c r="AM2719" s="560" t="s">
        <v>4928</v>
      </c>
      <c r="AN2719" s="561">
        <v>10376</v>
      </c>
    </row>
    <row r="2720" spans="39:40" x14ac:dyDescent="0.25">
      <c r="AM2720" s="560" t="s">
        <v>4929</v>
      </c>
      <c r="AN2720" s="561">
        <v>10605</v>
      </c>
    </row>
    <row r="2721" spans="39:40" x14ac:dyDescent="0.25">
      <c r="AM2721" s="560" t="s">
        <v>4930</v>
      </c>
      <c r="AN2721" s="561">
        <v>10606</v>
      </c>
    </row>
    <row r="2722" spans="39:40" x14ac:dyDescent="0.25">
      <c r="AM2722" s="560" t="s">
        <v>4931</v>
      </c>
      <c r="AN2722" s="561">
        <v>23126</v>
      </c>
    </row>
    <row r="2723" spans="39:40" x14ac:dyDescent="0.25">
      <c r="AM2723" s="560" t="s">
        <v>4932</v>
      </c>
      <c r="AN2723" s="561">
        <v>444257</v>
      </c>
    </row>
    <row r="2724" spans="39:40" x14ac:dyDescent="0.25">
      <c r="AM2724" s="560" t="s">
        <v>4933</v>
      </c>
      <c r="AN2724" s="561">
        <v>23129</v>
      </c>
    </row>
    <row r="2725" spans="39:40" x14ac:dyDescent="0.25">
      <c r="AM2725" s="560" t="s">
        <v>4934</v>
      </c>
      <c r="AN2725" s="561">
        <v>23132</v>
      </c>
    </row>
    <row r="2726" spans="39:40" x14ac:dyDescent="0.25">
      <c r="AM2726" s="560" t="s">
        <v>4935</v>
      </c>
      <c r="AN2726" s="561">
        <v>10378</v>
      </c>
    </row>
    <row r="2727" spans="39:40" x14ac:dyDescent="0.25">
      <c r="AM2727" s="560" t="s">
        <v>4936</v>
      </c>
      <c r="AN2727" s="561">
        <v>28430</v>
      </c>
    </row>
    <row r="2728" spans="39:40" x14ac:dyDescent="0.25">
      <c r="AM2728" s="560" t="s">
        <v>4937</v>
      </c>
      <c r="AN2728" s="561">
        <v>461718</v>
      </c>
    </row>
    <row r="2729" spans="39:40" x14ac:dyDescent="0.25">
      <c r="AM2729" s="560" t="s">
        <v>4938</v>
      </c>
      <c r="AN2729" s="561">
        <v>461717</v>
      </c>
    </row>
    <row r="2730" spans="39:40" x14ac:dyDescent="0.25">
      <c r="AM2730" s="560" t="s">
        <v>4939</v>
      </c>
      <c r="AN2730" s="561">
        <v>461716</v>
      </c>
    </row>
    <row r="2731" spans="39:40" x14ac:dyDescent="0.25">
      <c r="AM2731" s="560" t="s">
        <v>4940</v>
      </c>
      <c r="AN2731" s="561">
        <v>461791</v>
      </c>
    </row>
    <row r="2732" spans="39:40" x14ac:dyDescent="0.25">
      <c r="AM2732" s="560" t="s">
        <v>4941</v>
      </c>
      <c r="AN2732" s="561">
        <v>461715</v>
      </c>
    </row>
    <row r="2733" spans="39:40" x14ac:dyDescent="0.25">
      <c r="AM2733" s="560" t="s">
        <v>4942</v>
      </c>
      <c r="AN2733" s="561">
        <v>11972</v>
      </c>
    </row>
    <row r="2734" spans="39:40" x14ac:dyDescent="0.25">
      <c r="AM2734" s="560" t="s">
        <v>4943</v>
      </c>
      <c r="AN2734" s="561">
        <v>11973</v>
      </c>
    </row>
    <row r="2735" spans="39:40" x14ac:dyDescent="0.25">
      <c r="AM2735" s="560" t="s">
        <v>4944</v>
      </c>
      <c r="AN2735" s="561">
        <v>11975</v>
      </c>
    </row>
    <row r="2736" spans="39:40" x14ac:dyDescent="0.25">
      <c r="AM2736" s="560" t="s">
        <v>4945</v>
      </c>
      <c r="AN2736" s="561">
        <v>11976</v>
      </c>
    </row>
    <row r="2737" spans="39:40" x14ac:dyDescent="0.25">
      <c r="AM2737" s="560" t="s">
        <v>4946</v>
      </c>
      <c r="AN2737" s="561">
        <v>28355</v>
      </c>
    </row>
    <row r="2738" spans="39:40" x14ac:dyDescent="0.25">
      <c r="AM2738" s="560" t="s">
        <v>4947</v>
      </c>
      <c r="AN2738" s="561">
        <v>11979</v>
      </c>
    </row>
    <row r="2739" spans="39:40" x14ac:dyDescent="0.25">
      <c r="AM2739" s="560" t="s">
        <v>4948</v>
      </c>
      <c r="AN2739" s="561">
        <v>11982</v>
      </c>
    </row>
    <row r="2740" spans="39:40" x14ac:dyDescent="0.25">
      <c r="AM2740" s="560" t="s">
        <v>4949</v>
      </c>
      <c r="AN2740" s="561">
        <v>11983</v>
      </c>
    </row>
    <row r="2741" spans="39:40" x14ac:dyDescent="0.25">
      <c r="AM2741" s="560" t="s">
        <v>4950</v>
      </c>
      <c r="AN2741" s="561">
        <v>11984</v>
      </c>
    </row>
    <row r="2742" spans="39:40" x14ac:dyDescent="0.25">
      <c r="AM2742" s="560" t="s">
        <v>4951</v>
      </c>
      <c r="AN2742" s="561">
        <v>11987</v>
      </c>
    </row>
    <row r="2743" spans="39:40" x14ac:dyDescent="0.25">
      <c r="AM2743" s="560" t="s">
        <v>4952</v>
      </c>
      <c r="AN2743" s="561">
        <v>11988</v>
      </c>
    </row>
    <row r="2744" spans="39:40" x14ac:dyDescent="0.25">
      <c r="AM2744" s="560" t="s">
        <v>4953</v>
      </c>
      <c r="AN2744" s="561">
        <v>478425</v>
      </c>
    </row>
    <row r="2745" spans="39:40" x14ac:dyDescent="0.25">
      <c r="AM2745" s="560" t="s">
        <v>4954</v>
      </c>
      <c r="AN2745" s="561">
        <v>11990</v>
      </c>
    </row>
    <row r="2746" spans="39:40" x14ac:dyDescent="0.25">
      <c r="AM2746" s="560" t="s">
        <v>4955</v>
      </c>
      <c r="AN2746" s="561">
        <v>11992</v>
      </c>
    </row>
    <row r="2747" spans="39:40" x14ac:dyDescent="0.25">
      <c r="AM2747" s="560" t="s">
        <v>4956</v>
      </c>
      <c r="AN2747" s="561">
        <v>11993</v>
      </c>
    </row>
    <row r="2748" spans="39:40" x14ac:dyDescent="0.25">
      <c r="AM2748" s="560" t="s">
        <v>4957</v>
      </c>
      <c r="AN2748" s="561">
        <v>11994</v>
      </c>
    </row>
    <row r="2749" spans="39:40" x14ac:dyDescent="0.25">
      <c r="AM2749" s="560" t="s">
        <v>4958</v>
      </c>
      <c r="AN2749" s="561">
        <v>11996</v>
      </c>
    </row>
    <row r="2750" spans="39:40" x14ac:dyDescent="0.25">
      <c r="AM2750" s="560" t="s">
        <v>4959</v>
      </c>
      <c r="AN2750" s="561">
        <v>11997</v>
      </c>
    </row>
    <row r="2751" spans="39:40" x14ac:dyDescent="0.25">
      <c r="AM2751" s="560" t="s">
        <v>4960</v>
      </c>
      <c r="AN2751" s="561">
        <v>13079</v>
      </c>
    </row>
    <row r="2752" spans="39:40" x14ac:dyDescent="0.25">
      <c r="AM2752" s="560" t="s">
        <v>4961</v>
      </c>
      <c r="AN2752" s="561">
        <v>478426</v>
      </c>
    </row>
    <row r="2753" spans="39:40" x14ac:dyDescent="0.25">
      <c r="AM2753" s="560" t="s">
        <v>4962</v>
      </c>
      <c r="AN2753" s="561">
        <v>449804</v>
      </c>
    </row>
    <row r="2754" spans="39:40" x14ac:dyDescent="0.25">
      <c r="AM2754" s="560" t="s">
        <v>4963</v>
      </c>
      <c r="AN2754" s="561">
        <v>27804</v>
      </c>
    </row>
    <row r="2755" spans="39:40" x14ac:dyDescent="0.25">
      <c r="AM2755" s="560" t="s">
        <v>4964</v>
      </c>
      <c r="AN2755" s="561">
        <v>11316</v>
      </c>
    </row>
    <row r="2756" spans="39:40" x14ac:dyDescent="0.25">
      <c r="AM2756" s="560" t="s">
        <v>4965</v>
      </c>
      <c r="AN2756" s="561">
        <v>11067</v>
      </c>
    </row>
    <row r="2757" spans="39:40" x14ac:dyDescent="0.25">
      <c r="AM2757" s="560" t="s">
        <v>4966</v>
      </c>
      <c r="AN2757" s="561">
        <v>461714</v>
      </c>
    </row>
    <row r="2758" spans="39:40" x14ac:dyDescent="0.25">
      <c r="AM2758" s="560" t="s">
        <v>4967</v>
      </c>
      <c r="AN2758" s="561">
        <v>12007</v>
      </c>
    </row>
    <row r="2759" spans="39:40" x14ac:dyDescent="0.25">
      <c r="AM2759" s="560" t="s">
        <v>4968</v>
      </c>
      <c r="AN2759" s="561">
        <v>12008</v>
      </c>
    </row>
    <row r="2760" spans="39:40" x14ac:dyDescent="0.25">
      <c r="AM2760" s="560" t="s">
        <v>4969</v>
      </c>
      <c r="AN2760" s="561">
        <v>461720</v>
      </c>
    </row>
    <row r="2761" spans="39:40" x14ac:dyDescent="0.25">
      <c r="AM2761" s="560" t="s">
        <v>4970</v>
      </c>
      <c r="AN2761" s="561">
        <v>461719</v>
      </c>
    </row>
    <row r="2762" spans="39:40" x14ac:dyDescent="0.25">
      <c r="AM2762" s="560" t="s">
        <v>4971</v>
      </c>
      <c r="AN2762" s="561">
        <v>12009</v>
      </c>
    </row>
    <row r="2763" spans="39:40" x14ac:dyDescent="0.25">
      <c r="AM2763" s="560" t="s">
        <v>4972</v>
      </c>
      <c r="AN2763" s="561">
        <v>12010</v>
      </c>
    </row>
    <row r="2764" spans="39:40" x14ac:dyDescent="0.25">
      <c r="AM2764" s="560" t="s">
        <v>4973</v>
      </c>
      <c r="AN2764" s="561">
        <v>26847</v>
      </c>
    </row>
    <row r="2765" spans="39:40" x14ac:dyDescent="0.25">
      <c r="AM2765" s="560" t="s">
        <v>4974</v>
      </c>
      <c r="AN2765" s="561">
        <v>26828</v>
      </c>
    </row>
    <row r="2766" spans="39:40" x14ac:dyDescent="0.25">
      <c r="AM2766" s="560" t="s">
        <v>4975</v>
      </c>
      <c r="AN2766" s="561">
        <v>461721</v>
      </c>
    </row>
    <row r="2767" spans="39:40" x14ac:dyDescent="0.25">
      <c r="AM2767" s="560" t="s">
        <v>4976</v>
      </c>
      <c r="AN2767" s="561">
        <v>10607</v>
      </c>
    </row>
    <row r="2768" spans="39:40" x14ac:dyDescent="0.25">
      <c r="AM2768" s="560" t="s">
        <v>4977</v>
      </c>
      <c r="AN2768" s="561">
        <v>23135</v>
      </c>
    </row>
    <row r="2769" spans="39:40" x14ac:dyDescent="0.25">
      <c r="AM2769" s="560" t="s">
        <v>4978</v>
      </c>
      <c r="AN2769" s="561">
        <v>23138</v>
      </c>
    </row>
    <row r="2770" spans="39:40" x14ac:dyDescent="0.25">
      <c r="AM2770" s="560" t="s">
        <v>4979</v>
      </c>
      <c r="AN2770" s="561">
        <v>10608</v>
      </c>
    </row>
    <row r="2771" spans="39:40" x14ac:dyDescent="0.25">
      <c r="AM2771" s="560" t="s">
        <v>4980</v>
      </c>
      <c r="AN2771" s="561">
        <v>23141</v>
      </c>
    </row>
    <row r="2772" spans="39:40" x14ac:dyDescent="0.25">
      <c r="AM2772" s="560" t="s">
        <v>4981</v>
      </c>
      <c r="AN2772" s="561">
        <v>10609</v>
      </c>
    </row>
    <row r="2773" spans="39:40" x14ac:dyDescent="0.25">
      <c r="AM2773" s="560" t="s">
        <v>4982</v>
      </c>
      <c r="AN2773" s="561">
        <v>10611</v>
      </c>
    </row>
    <row r="2774" spans="39:40" x14ac:dyDescent="0.25">
      <c r="AM2774" s="560" t="s">
        <v>4983</v>
      </c>
      <c r="AN2774" s="561">
        <v>10379</v>
      </c>
    </row>
    <row r="2775" spans="39:40" x14ac:dyDescent="0.25">
      <c r="AM2775" s="560" t="s">
        <v>4984</v>
      </c>
      <c r="AN2775" s="561">
        <v>23144</v>
      </c>
    </row>
    <row r="2776" spans="39:40" x14ac:dyDescent="0.25">
      <c r="AM2776" s="560" t="s">
        <v>4985</v>
      </c>
      <c r="AN2776" s="561">
        <v>23147</v>
      </c>
    </row>
    <row r="2777" spans="39:40" x14ac:dyDescent="0.25">
      <c r="AM2777" s="560" t="s">
        <v>4986</v>
      </c>
      <c r="AN2777" s="561">
        <v>415355</v>
      </c>
    </row>
    <row r="2778" spans="39:40" x14ac:dyDescent="0.25">
      <c r="AM2778" s="560" t="s">
        <v>4987</v>
      </c>
      <c r="AN2778" s="561">
        <v>23255</v>
      </c>
    </row>
    <row r="2779" spans="39:40" x14ac:dyDescent="0.25">
      <c r="AM2779" s="560" t="s">
        <v>4988</v>
      </c>
      <c r="AN2779" s="561">
        <v>23258</v>
      </c>
    </row>
    <row r="2780" spans="39:40" x14ac:dyDescent="0.25">
      <c r="AM2780" s="560" t="s">
        <v>4989</v>
      </c>
      <c r="AN2780" s="561">
        <v>415356</v>
      </c>
    </row>
    <row r="2781" spans="39:40" x14ac:dyDescent="0.25">
      <c r="AM2781" s="560" t="s">
        <v>4990</v>
      </c>
      <c r="AN2781" s="561">
        <v>455409</v>
      </c>
    </row>
    <row r="2782" spans="39:40" x14ac:dyDescent="0.25">
      <c r="AM2782" s="560" t="s">
        <v>4991</v>
      </c>
      <c r="AN2782" s="561">
        <v>10613</v>
      </c>
    </row>
    <row r="2783" spans="39:40" x14ac:dyDescent="0.25">
      <c r="AM2783" s="560" t="s">
        <v>4992</v>
      </c>
      <c r="AN2783" s="561">
        <v>23150</v>
      </c>
    </row>
    <row r="2784" spans="39:40" x14ac:dyDescent="0.25">
      <c r="AM2784" s="560" t="s">
        <v>4993</v>
      </c>
      <c r="AN2784" s="561">
        <v>402855</v>
      </c>
    </row>
    <row r="2785" spans="39:40" x14ac:dyDescent="0.25">
      <c r="AM2785" s="560" t="s">
        <v>4994</v>
      </c>
      <c r="AN2785" s="561">
        <v>461722</v>
      </c>
    </row>
    <row r="2786" spans="39:40" x14ac:dyDescent="0.25">
      <c r="AM2786" s="560" t="s">
        <v>4995</v>
      </c>
      <c r="AN2786" s="561">
        <v>415289</v>
      </c>
    </row>
    <row r="2787" spans="39:40" x14ac:dyDescent="0.25">
      <c r="AM2787" s="560" t="s">
        <v>4996</v>
      </c>
      <c r="AN2787" s="561">
        <v>10356</v>
      </c>
    </row>
    <row r="2788" spans="39:40" x14ac:dyDescent="0.25">
      <c r="AM2788" s="560" t="s">
        <v>4997</v>
      </c>
      <c r="AN2788" s="561">
        <v>10359</v>
      </c>
    </row>
    <row r="2789" spans="39:40" x14ac:dyDescent="0.25">
      <c r="AM2789" s="560" t="s">
        <v>4998</v>
      </c>
      <c r="AN2789" s="561">
        <v>10357</v>
      </c>
    </row>
    <row r="2790" spans="39:40" x14ac:dyDescent="0.25">
      <c r="AM2790" s="560" t="s">
        <v>4999</v>
      </c>
      <c r="AN2790" s="561">
        <v>10358</v>
      </c>
    </row>
    <row r="2791" spans="39:40" x14ac:dyDescent="0.25">
      <c r="AM2791" s="560" t="s">
        <v>5000</v>
      </c>
      <c r="AN2791" s="561">
        <v>10614</v>
      </c>
    </row>
    <row r="2792" spans="39:40" x14ac:dyDescent="0.25">
      <c r="AM2792" s="560" t="s">
        <v>5001</v>
      </c>
      <c r="AN2792" s="561">
        <v>10615</v>
      </c>
    </row>
    <row r="2793" spans="39:40" x14ac:dyDescent="0.25">
      <c r="AM2793" s="560" t="s">
        <v>5002</v>
      </c>
      <c r="AN2793" s="561">
        <v>10616</v>
      </c>
    </row>
    <row r="2794" spans="39:40" x14ac:dyDescent="0.25">
      <c r="AM2794" s="560" t="s">
        <v>5003</v>
      </c>
      <c r="AN2794" s="561">
        <v>23153</v>
      </c>
    </row>
    <row r="2795" spans="39:40" x14ac:dyDescent="0.25">
      <c r="AM2795" s="560" t="s">
        <v>5004</v>
      </c>
      <c r="AN2795" s="561">
        <v>402987</v>
      </c>
    </row>
    <row r="2796" spans="39:40" x14ac:dyDescent="0.25">
      <c r="AM2796" s="560" t="s">
        <v>5005</v>
      </c>
      <c r="AN2796" s="561">
        <v>461724</v>
      </c>
    </row>
    <row r="2797" spans="39:40" x14ac:dyDescent="0.25">
      <c r="AM2797" s="560" t="s">
        <v>5006</v>
      </c>
      <c r="AN2797" s="561">
        <v>461725</v>
      </c>
    </row>
    <row r="2798" spans="39:40" x14ac:dyDescent="0.25">
      <c r="AM2798" s="560" t="s">
        <v>5007</v>
      </c>
      <c r="AN2798" s="561">
        <v>11551</v>
      </c>
    </row>
    <row r="2799" spans="39:40" x14ac:dyDescent="0.25">
      <c r="AM2799" s="560" t="s">
        <v>5008</v>
      </c>
      <c r="AN2799" s="561">
        <v>11552</v>
      </c>
    </row>
    <row r="2800" spans="39:40" x14ac:dyDescent="0.25">
      <c r="AM2800" s="560" t="s">
        <v>5009</v>
      </c>
      <c r="AN2800" s="561">
        <v>461726</v>
      </c>
    </row>
    <row r="2801" spans="39:40" x14ac:dyDescent="0.25">
      <c r="AM2801" s="560" t="s">
        <v>5010</v>
      </c>
      <c r="AN2801" s="561">
        <v>461728</v>
      </c>
    </row>
    <row r="2802" spans="39:40" x14ac:dyDescent="0.25">
      <c r="AM2802" s="560" t="s">
        <v>5011</v>
      </c>
      <c r="AN2802" s="561">
        <v>461727</v>
      </c>
    </row>
    <row r="2803" spans="39:40" x14ac:dyDescent="0.25">
      <c r="AM2803" s="560" t="s">
        <v>5012</v>
      </c>
      <c r="AN2803" s="561">
        <v>461729</v>
      </c>
    </row>
    <row r="2804" spans="39:40" x14ac:dyDescent="0.25">
      <c r="AM2804" s="560" t="s">
        <v>5013</v>
      </c>
      <c r="AN2804" s="561">
        <v>26720</v>
      </c>
    </row>
    <row r="2805" spans="39:40" x14ac:dyDescent="0.25">
      <c r="AM2805" s="560" t="s">
        <v>5014</v>
      </c>
      <c r="AN2805" s="561">
        <v>10796</v>
      </c>
    </row>
    <row r="2806" spans="39:40" x14ac:dyDescent="0.25">
      <c r="AM2806" s="560" t="s">
        <v>5015</v>
      </c>
      <c r="AN2806" s="561">
        <v>12525</v>
      </c>
    </row>
    <row r="2807" spans="39:40" x14ac:dyDescent="0.25">
      <c r="AM2807" s="560" t="s">
        <v>5016</v>
      </c>
      <c r="AN2807" s="561">
        <v>12526</v>
      </c>
    </row>
    <row r="2808" spans="39:40" x14ac:dyDescent="0.25">
      <c r="AM2808" s="560" t="s">
        <v>5017</v>
      </c>
      <c r="AN2808" s="561">
        <v>12527</v>
      </c>
    </row>
    <row r="2809" spans="39:40" x14ac:dyDescent="0.25">
      <c r="AM2809" s="560" t="s">
        <v>5018</v>
      </c>
      <c r="AN2809" s="561">
        <v>10299</v>
      </c>
    </row>
    <row r="2810" spans="39:40" x14ac:dyDescent="0.25">
      <c r="AM2810" s="560" t="s">
        <v>5019</v>
      </c>
      <c r="AN2810" s="561">
        <v>10300</v>
      </c>
    </row>
    <row r="2811" spans="39:40" x14ac:dyDescent="0.25">
      <c r="AM2811" s="560" t="s">
        <v>5020</v>
      </c>
      <c r="AN2811" s="561">
        <v>461730</v>
      </c>
    </row>
    <row r="2812" spans="39:40" x14ac:dyDescent="0.25">
      <c r="AM2812" s="560" t="s">
        <v>5021</v>
      </c>
      <c r="AN2812" s="561">
        <v>461731</v>
      </c>
    </row>
    <row r="2813" spans="39:40" x14ac:dyDescent="0.25">
      <c r="AM2813" s="560" t="s">
        <v>5022</v>
      </c>
      <c r="AN2813" s="561">
        <v>461732</v>
      </c>
    </row>
    <row r="2814" spans="39:40" x14ac:dyDescent="0.25">
      <c r="AM2814" s="560" t="s">
        <v>5023</v>
      </c>
      <c r="AN2814" s="561">
        <v>11696</v>
      </c>
    </row>
    <row r="2815" spans="39:40" x14ac:dyDescent="0.25">
      <c r="AM2815" s="560" t="s">
        <v>5024</v>
      </c>
      <c r="AN2815" s="561">
        <v>11698</v>
      </c>
    </row>
    <row r="2816" spans="39:40" x14ac:dyDescent="0.25">
      <c r="AM2816" s="560" t="s">
        <v>5025</v>
      </c>
      <c r="AN2816" s="561">
        <v>11699</v>
      </c>
    </row>
    <row r="2817" spans="39:40" x14ac:dyDescent="0.25">
      <c r="AM2817" s="560" t="s">
        <v>5026</v>
      </c>
      <c r="AN2817" s="561">
        <v>11700</v>
      </c>
    </row>
    <row r="2818" spans="39:40" x14ac:dyDescent="0.25">
      <c r="AM2818" s="560" t="s">
        <v>5027</v>
      </c>
      <c r="AN2818" s="561">
        <v>11701</v>
      </c>
    </row>
    <row r="2819" spans="39:40" x14ac:dyDescent="0.25">
      <c r="AM2819" s="560" t="s">
        <v>5028</v>
      </c>
      <c r="AN2819" s="561">
        <v>11703</v>
      </c>
    </row>
    <row r="2820" spans="39:40" x14ac:dyDescent="0.25">
      <c r="AM2820" s="560" t="s">
        <v>5029</v>
      </c>
      <c r="AN2820" s="561">
        <v>11705</v>
      </c>
    </row>
    <row r="2821" spans="39:40" x14ac:dyDescent="0.25">
      <c r="AM2821" s="560" t="s">
        <v>5030</v>
      </c>
      <c r="AN2821" s="561">
        <v>11706</v>
      </c>
    </row>
    <row r="2822" spans="39:40" x14ac:dyDescent="0.25">
      <c r="AM2822" s="560" t="s">
        <v>5031</v>
      </c>
      <c r="AN2822" s="561">
        <v>11707</v>
      </c>
    </row>
    <row r="2823" spans="39:40" x14ac:dyDescent="0.25">
      <c r="AM2823" s="560" t="s">
        <v>5032</v>
      </c>
      <c r="AN2823" s="561">
        <v>11708</v>
      </c>
    </row>
    <row r="2824" spans="39:40" x14ac:dyDescent="0.25">
      <c r="AM2824" s="560" t="s">
        <v>5033</v>
      </c>
      <c r="AN2824" s="561">
        <v>403053</v>
      </c>
    </row>
    <row r="2825" spans="39:40" x14ac:dyDescent="0.25">
      <c r="AM2825" s="560" t="s">
        <v>5034</v>
      </c>
      <c r="AN2825" s="561">
        <v>403054</v>
      </c>
    </row>
    <row r="2826" spans="39:40" x14ac:dyDescent="0.25">
      <c r="AM2826" s="560" t="s">
        <v>5035</v>
      </c>
      <c r="AN2826" s="561">
        <v>403055</v>
      </c>
    </row>
    <row r="2827" spans="39:40" x14ac:dyDescent="0.25">
      <c r="AM2827" s="560" t="s">
        <v>5036</v>
      </c>
      <c r="AN2827" s="561">
        <v>415340</v>
      </c>
    </row>
    <row r="2828" spans="39:40" x14ac:dyDescent="0.25">
      <c r="AM2828" s="560" t="s">
        <v>5037</v>
      </c>
      <c r="AN2828" s="561">
        <v>403056</v>
      </c>
    </row>
    <row r="2829" spans="39:40" x14ac:dyDescent="0.25">
      <c r="AM2829" s="560" t="s">
        <v>5038</v>
      </c>
      <c r="AN2829" s="561">
        <v>402885</v>
      </c>
    </row>
    <row r="2830" spans="39:40" x14ac:dyDescent="0.25">
      <c r="AM2830" s="560" t="s">
        <v>5039</v>
      </c>
      <c r="AN2830" s="561">
        <v>461733</v>
      </c>
    </row>
    <row r="2831" spans="39:40" x14ac:dyDescent="0.25">
      <c r="AM2831" s="560" t="s">
        <v>5040</v>
      </c>
      <c r="AN2831" s="561">
        <v>443573</v>
      </c>
    </row>
    <row r="2832" spans="39:40" x14ac:dyDescent="0.25">
      <c r="AM2832" s="560" t="s">
        <v>5041</v>
      </c>
      <c r="AN2832" s="561">
        <v>23967</v>
      </c>
    </row>
    <row r="2833" spans="39:40" x14ac:dyDescent="0.25">
      <c r="AM2833" s="560" t="s">
        <v>5042</v>
      </c>
      <c r="AN2833" s="561">
        <v>402856</v>
      </c>
    </row>
    <row r="2834" spans="39:40" x14ac:dyDescent="0.25">
      <c r="AM2834" s="560" t="s">
        <v>5043</v>
      </c>
      <c r="AN2834" s="561">
        <v>415353</v>
      </c>
    </row>
    <row r="2835" spans="39:40" x14ac:dyDescent="0.25">
      <c r="AM2835" s="560" t="s">
        <v>5044</v>
      </c>
      <c r="AN2835" s="561">
        <v>402857</v>
      </c>
    </row>
    <row r="2836" spans="39:40" x14ac:dyDescent="0.25">
      <c r="AM2836" s="560" t="s">
        <v>5045</v>
      </c>
      <c r="AN2836" s="561">
        <v>455431</v>
      </c>
    </row>
    <row r="2837" spans="39:40" x14ac:dyDescent="0.25">
      <c r="AM2837" s="560" t="s">
        <v>5046</v>
      </c>
      <c r="AN2837" s="561">
        <v>455417</v>
      </c>
    </row>
    <row r="2838" spans="39:40" x14ac:dyDescent="0.25">
      <c r="AM2838" s="560" t="s">
        <v>5047</v>
      </c>
      <c r="AN2838" s="561">
        <v>455418</v>
      </c>
    </row>
    <row r="2839" spans="39:40" x14ac:dyDescent="0.25">
      <c r="AM2839" s="560" t="s">
        <v>5048</v>
      </c>
      <c r="AN2839" s="561">
        <v>455405</v>
      </c>
    </row>
    <row r="2840" spans="39:40" x14ac:dyDescent="0.25">
      <c r="AM2840" s="560" t="s">
        <v>5049</v>
      </c>
      <c r="AN2840" s="561">
        <v>23156</v>
      </c>
    </row>
    <row r="2841" spans="39:40" x14ac:dyDescent="0.25">
      <c r="AM2841" s="560" t="s">
        <v>5050</v>
      </c>
      <c r="AN2841" s="561">
        <v>10621</v>
      </c>
    </row>
    <row r="2842" spans="39:40" x14ac:dyDescent="0.25">
      <c r="AM2842" s="560" t="s">
        <v>5051</v>
      </c>
      <c r="AN2842" s="561">
        <v>415354</v>
      </c>
    </row>
    <row r="2843" spans="39:40" x14ac:dyDescent="0.25">
      <c r="AM2843" s="560" t="s">
        <v>5052</v>
      </c>
      <c r="AN2843" s="561">
        <v>23970</v>
      </c>
    </row>
    <row r="2844" spans="39:40" x14ac:dyDescent="0.25">
      <c r="AM2844" s="560" t="s">
        <v>5053</v>
      </c>
      <c r="AN2844" s="561">
        <v>10622</v>
      </c>
    </row>
    <row r="2845" spans="39:40" x14ac:dyDescent="0.25">
      <c r="AM2845" s="560" t="s">
        <v>5054</v>
      </c>
      <c r="AN2845" s="561">
        <v>402870</v>
      </c>
    </row>
    <row r="2846" spans="39:40" x14ac:dyDescent="0.25">
      <c r="AM2846" s="560" t="s">
        <v>5055</v>
      </c>
      <c r="AN2846" s="561">
        <v>415351</v>
      </c>
    </row>
    <row r="2847" spans="39:40" x14ac:dyDescent="0.25">
      <c r="AM2847" s="560" t="s">
        <v>5056</v>
      </c>
      <c r="AN2847" s="561">
        <v>455407</v>
      </c>
    </row>
    <row r="2848" spans="39:40" x14ac:dyDescent="0.25">
      <c r="AM2848" s="560" t="s">
        <v>5057</v>
      </c>
      <c r="AN2848" s="561">
        <v>23159</v>
      </c>
    </row>
    <row r="2849" spans="39:40" x14ac:dyDescent="0.25">
      <c r="AM2849" s="560" t="s">
        <v>5058</v>
      </c>
      <c r="AN2849" s="561">
        <v>10623</v>
      </c>
    </row>
    <row r="2850" spans="39:40" x14ac:dyDescent="0.25">
      <c r="AM2850" s="560" t="s">
        <v>5059</v>
      </c>
      <c r="AN2850" s="561">
        <v>455419</v>
      </c>
    </row>
    <row r="2851" spans="39:40" x14ac:dyDescent="0.25">
      <c r="AM2851" s="560" t="s">
        <v>5060</v>
      </c>
      <c r="AN2851" s="561">
        <v>415352</v>
      </c>
    </row>
    <row r="2852" spans="39:40" x14ac:dyDescent="0.25">
      <c r="AM2852" s="560" t="s">
        <v>5061</v>
      </c>
      <c r="AN2852" s="561">
        <v>11317</v>
      </c>
    </row>
    <row r="2853" spans="39:40" x14ac:dyDescent="0.25">
      <c r="AM2853" s="560" t="s">
        <v>5062</v>
      </c>
      <c r="AN2853" s="561">
        <v>11318</v>
      </c>
    </row>
    <row r="2854" spans="39:40" x14ac:dyDescent="0.25">
      <c r="AM2854" s="560" t="s">
        <v>5063</v>
      </c>
      <c r="AN2854" s="561">
        <v>11322</v>
      </c>
    </row>
    <row r="2855" spans="39:40" x14ac:dyDescent="0.25">
      <c r="AM2855" s="560" t="s">
        <v>5064</v>
      </c>
      <c r="AN2855" s="561">
        <v>11321</v>
      </c>
    </row>
    <row r="2856" spans="39:40" x14ac:dyDescent="0.25">
      <c r="AM2856" s="560" t="s">
        <v>5065</v>
      </c>
      <c r="AN2856" s="561">
        <v>11323</v>
      </c>
    </row>
    <row r="2857" spans="39:40" x14ac:dyDescent="0.25">
      <c r="AM2857" s="560" t="s">
        <v>5066</v>
      </c>
      <c r="AN2857" s="561">
        <v>11324</v>
      </c>
    </row>
    <row r="2858" spans="39:40" x14ac:dyDescent="0.25">
      <c r="AM2858" s="560" t="s">
        <v>5067</v>
      </c>
      <c r="AN2858" s="561">
        <v>11325</v>
      </c>
    </row>
    <row r="2859" spans="39:40" x14ac:dyDescent="0.25">
      <c r="AM2859" s="560" t="s">
        <v>5068</v>
      </c>
      <c r="AN2859" s="561">
        <v>12085</v>
      </c>
    </row>
    <row r="2860" spans="39:40" x14ac:dyDescent="0.25">
      <c r="AM2860" s="560" t="s">
        <v>5069</v>
      </c>
      <c r="AN2860" s="561">
        <v>12087</v>
      </c>
    </row>
    <row r="2861" spans="39:40" x14ac:dyDescent="0.25">
      <c r="AM2861" s="560" t="s">
        <v>5070</v>
      </c>
      <c r="AN2861" s="561">
        <v>12090</v>
      </c>
    </row>
    <row r="2862" spans="39:40" x14ac:dyDescent="0.25">
      <c r="AM2862" s="560" t="s">
        <v>5071</v>
      </c>
      <c r="AN2862" s="561">
        <v>12092</v>
      </c>
    </row>
    <row r="2863" spans="39:40" x14ac:dyDescent="0.25">
      <c r="AM2863" s="560" t="s">
        <v>5072</v>
      </c>
      <c r="AN2863" s="561">
        <v>12093</v>
      </c>
    </row>
    <row r="2864" spans="39:40" x14ac:dyDescent="0.25">
      <c r="AM2864" s="560" t="s">
        <v>5073</v>
      </c>
      <c r="AN2864" s="561">
        <v>461736</v>
      </c>
    </row>
    <row r="2865" spans="39:40" x14ac:dyDescent="0.25">
      <c r="AM2865" s="560" t="s">
        <v>5074</v>
      </c>
      <c r="AN2865" s="561">
        <v>461735</v>
      </c>
    </row>
    <row r="2866" spans="39:40" x14ac:dyDescent="0.25">
      <c r="AM2866" s="560" t="s">
        <v>5075</v>
      </c>
      <c r="AN2866" s="561">
        <v>12095</v>
      </c>
    </row>
    <row r="2867" spans="39:40" x14ac:dyDescent="0.25">
      <c r="AM2867" s="560" t="s">
        <v>5076</v>
      </c>
      <c r="AN2867" s="561">
        <v>12096</v>
      </c>
    </row>
    <row r="2868" spans="39:40" x14ac:dyDescent="0.25">
      <c r="AM2868" s="560" t="s">
        <v>5077</v>
      </c>
      <c r="AN2868" s="561">
        <v>402911</v>
      </c>
    </row>
    <row r="2869" spans="39:40" x14ac:dyDescent="0.25">
      <c r="AM2869" s="560" t="s">
        <v>5078</v>
      </c>
      <c r="AN2869" s="561">
        <v>27618</v>
      </c>
    </row>
    <row r="2870" spans="39:40" x14ac:dyDescent="0.25">
      <c r="AM2870" s="560" t="s">
        <v>5079</v>
      </c>
      <c r="AN2870" s="561">
        <v>12099</v>
      </c>
    </row>
    <row r="2871" spans="39:40" x14ac:dyDescent="0.25">
      <c r="AM2871" s="560" t="s">
        <v>5080</v>
      </c>
      <c r="AN2871" s="561">
        <v>12101</v>
      </c>
    </row>
    <row r="2872" spans="39:40" x14ac:dyDescent="0.25">
      <c r="AM2872" s="560" t="s">
        <v>5081</v>
      </c>
      <c r="AN2872" s="561">
        <v>11069</v>
      </c>
    </row>
    <row r="2873" spans="39:40" x14ac:dyDescent="0.25">
      <c r="AM2873" s="560" t="s">
        <v>5082</v>
      </c>
      <c r="AN2873" s="561">
        <v>415395</v>
      </c>
    </row>
    <row r="2874" spans="39:40" x14ac:dyDescent="0.25">
      <c r="AM2874" s="560" t="s">
        <v>5083</v>
      </c>
      <c r="AN2874" s="561">
        <v>402829</v>
      </c>
    </row>
    <row r="2875" spans="39:40" x14ac:dyDescent="0.25">
      <c r="AM2875" s="560" t="s">
        <v>5084</v>
      </c>
      <c r="AN2875" s="561">
        <v>11867</v>
      </c>
    </row>
    <row r="2876" spans="39:40" x14ac:dyDescent="0.25">
      <c r="AM2876" s="560" t="s">
        <v>5085</v>
      </c>
      <c r="AN2876" s="561">
        <v>11868</v>
      </c>
    </row>
    <row r="2877" spans="39:40" x14ac:dyDescent="0.25">
      <c r="AM2877" s="560" t="s">
        <v>5086</v>
      </c>
      <c r="AN2877" s="561">
        <v>11872</v>
      </c>
    </row>
    <row r="2878" spans="39:40" x14ac:dyDescent="0.25">
      <c r="AM2878" s="560" t="s">
        <v>817</v>
      </c>
      <c r="AN2878" s="561">
        <v>11869</v>
      </c>
    </row>
    <row r="2879" spans="39:40" x14ac:dyDescent="0.25">
      <c r="AM2879" s="560" t="s">
        <v>5087</v>
      </c>
      <c r="AN2879" s="561">
        <v>402800</v>
      </c>
    </row>
    <row r="2880" spans="39:40" x14ac:dyDescent="0.25">
      <c r="AM2880" s="560" t="s">
        <v>5088</v>
      </c>
      <c r="AN2880" s="561">
        <v>11870</v>
      </c>
    </row>
    <row r="2881" spans="39:40" x14ac:dyDescent="0.25">
      <c r="AM2881" s="560" t="s">
        <v>5089</v>
      </c>
      <c r="AN2881" s="561">
        <v>11879</v>
      </c>
    </row>
    <row r="2882" spans="39:40" x14ac:dyDescent="0.25">
      <c r="AM2882" s="560" t="s">
        <v>5090</v>
      </c>
      <c r="AN2882" s="561">
        <v>11873</v>
      </c>
    </row>
    <row r="2883" spans="39:40" x14ac:dyDescent="0.25">
      <c r="AM2883" s="560" t="s">
        <v>5091</v>
      </c>
      <c r="AN2883" s="561">
        <v>11876</v>
      </c>
    </row>
    <row r="2884" spans="39:40" x14ac:dyDescent="0.25">
      <c r="AM2884" s="560" t="s">
        <v>5092</v>
      </c>
      <c r="AN2884" s="561">
        <v>402801</v>
      </c>
    </row>
    <row r="2885" spans="39:40" x14ac:dyDescent="0.25">
      <c r="AM2885" s="560" t="s">
        <v>5093</v>
      </c>
      <c r="AN2885" s="561">
        <v>11877</v>
      </c>
    </row>
    <row r="2886" spans="39:40" x14ac:dyDescent="0.25">
      <c r="AM2886" s="560" t="s">
        <v>5094</v>
      </c>
      <c r="AN2886" s="561">
        <v>11880</v>
      </c>
    </row>
    <row r="2887" spans="39:40" x14ac:dyDescent="0.25">
      <c r="AM2887" s="560" t="s">
        <v>5095</v>
      </c>
      <c r="AN2887" s="561">
        <v>11881</v>
      </c>
    </row>
    <row r="2888" spans="39:40" x14ac:dyDescent="0.25">
      <c r="AM2888" s="560" t="s">
        <v>5096</v>
      </c>
      <c r="AN2888" s="561">
        <v>12952</v>
      </c>
    </row>
    <row r="2889" spans="39:40" x14ac:dyDescent="0.25">
      <c r="AM2889" s="560" t="s">
        <v>5097</v>
      </c>
      <c r="AN2889" s="561">
        <v>12953</v>
      </c>
    </row>
    <row r="2890" spans="39:40" x14ac:dyDescent="0.25">
      <c r="AM2890" s="560" t="s">
        <v>5098</v>
      </c>
      <c r="AN2890" s="561">
        <v>10664</v>
      </c>
    </row>
    <row r="2891" spans="39:40" x14ac:dyDescent="0.25">
      <c r="AM2891" s="560" t="s">
        <v>5099</v>
      </c>
      <c r="AN2891" s="561">
        <v>10666</v>
      </c>
    </row>
    <row r="2892" spans="39:40" x14ac:dyDescent="0.25">
      <c r="AM2892" s="560" t="s">
        <v>5100</v>
      </c>
      <c r="AN2892" s="561">
        <v>461762</v>
      </c>
    </row>
    <row r="2893" spans="39:40" x14ac:dyDescent="0.25">
      <c r="AM2893" s="560" t="s">
        <v>5101</v>
      </c>
      <c r="AN2893" s="561">
        <v>461761</v>
      </c>
    </row>
    <row r="2894" spans="39:40" x14ac:dyDescent="0.25">
      <c r="AM2894" s="560" t="s">
        <v>5102</v>
      </c>
      <c r="AN2894" s="561">
        <v>461760</v>
      </c>
    </row>
    <row r="2895" spans="39:40" x14ac:dyDescent="0.25">
      <c r="AM2895" s="560" t="s">
        <v>5103</v>
      </c>
      <c r="AN2895" s="561">
        <v>461759</v>
      </c>
    </row>
    <row r="2896" spans="39:40" x14ac:dyDescent="0.25">
      <c r="AM2896" s="560" t="s">
        <v>5104</v>
      </c>
      <c r="AN2896" s="561">
        <v>461758</v>
      </c>
    </row>
    <row r="2897" spans="39:40" x14ac:dyDescent="0.25">
      <c r="AM2897" s="560" t="s">
        <v>5105</v>
      </c>
      <c r="AN2897" s="561">
        <v>461739</v>
      </c>
    </row>
    <row r="2898" spans="39:40" x14ac:dyDescent="0.25">
      <c r="AM2898" s="560" t="s">
        <v>5106</v>
      </c>
      <c r="AN2898" s="561">
        <v>461757</v>
      </c>
    </row>
    <row r="2899" spans="39:40" x14ac:dyDescent="0.25">
      <c r="AM2899" s="560" t="s">
        <v>5107</v>
      </c>
      <c r="AN2899" s="561">
        <v>461756</v>
      </c>
    </row>
    <row r="2900" spans="39:40" x14ac:dyDescent="0.25">
      <c r="AM2900" s="560" t="s">
        <v>5108</v>
      </c>
      <c r="AN2900" s="561">
        <v>461755</v>
      </c>
    </row>
    <row r="2901" spans="39:40" x14ac:dyDescent="0.25">
      <c r="AM2901" s="560" t="s">
        <v>5109</v>
      </c>
      <c r="AN2901" s="561">
        <v>461754</v>
      </c>
    </row>
    <row r="2902" spans="39:40" x14ac:dyDescent="0.25">
      <c r="AM2902" s="560" t="s">
        <v>5110</v>
      </c>
      <c r="AN2902" s="561">
        <v>461753</v>
      </c>
    </row>
    <row r="2903" spans="39:40" x14ac:dyDescent="0.25">
      <c r="AM2903" s="560" t="s">
        <v>5111</v>
      </c>
      <c r="AN2903" s="561">
        <v>461752</v>
      </c>
    </row>
    <row r="2904" spans="39:40" x14ac:dyDescent="0.25">
      <c r="AM2904" s="560" t="s">
        <v>5112</v>
      </c>
      <c r="AN2904" s="561">
        <v>461751</v>
      </c>
    </row>
    <row r="2905" spans="39:40" x14ac:dyDescent="0.25">
      <c r="AM2905" s="560" t="s">
        <v>5113</v>
      </c>
      <c r="AN2905" s="561">
        <v>461750</v>
      </c>
    </row>
    <row r="2906" spans="39:40" x14ac:dyDescent="0.25">
      <c r="AM2906" s="560" t="s">
        <v>5114</v>
      </c>
      <c r="AN2906" s="561">
        <v>461749</v>
      </c>
    </row>
    <row r="2907" spans="39:40" x14ac:dyDescent="0.25">
      <c r="AM2907" s="560" t="s">
        <v>5115</v>
      </c>
      <c r="AN2907" s="561">
        <v>461748</v>
      </c>
    </row>
    <row r="2908" spans="39:40" x14ac:dyDescent="0.25">
      <c r="AM2908" s="560" t="s">
        <v>5116</v>
      </c>
      <c r="AN2908" s="561">
        <v>461747</v>
      </c>
    </row>
    <row r="2909" spans="39:40" x14ac:dyDescent="0.25">
      <c r="AM2909" s="560" t="s">
        <v>5117</v>
      </c>
      <c r="AN2909" s="561">
        <v>461746</v>
      </c>
    </row>
    <row r="2910" spans="39:40" x14ac:dyDescent="0.25">
      <c r="AM2910" s="560" t="s">
        <v>5118</v>
      </c>
      <c r="AN2910" s="561">
        <v>461745</v>
      </c>
    </row>
    <row r="2911" spans="39:40" x14ac:dyDescent="0.25">
      <c r="AM2911" s="560" t="s">
        <v>5119</v>
      </c>
      <c r="AN2911" s="561">
        <v>415412</v>
      </c>
    </row>
    <row r="2912" spans="39:40" x14ac:dyDescent="0.25">
      <c r="AM2912" s="560" t="s">
        <v>5120</v>
      </c>
      <c r="AN2912" s="561">
        <v>461744</v>
      </c>
    </row>
    <row r="2913" spans="39:40" x14ac:dyDescent="0.25">
      <c r="AM2913" s="560" t="s">
        <v>5121</v>
      </c>
      <c r="AN2913" s="561">
        <v>461743</v>
      </c>
    </row>
    <row r="2914" spans="39:40" x14ac:dyDescent="0.25">
      <c r="AM2914" s="560" t="s">
        <v>5122</v>
      </c>
      <c r="AN2914" s="561">
        <v>461742</v>
      </c>
    </row>
    <row r="2915" spans="39:40" x14ac:dyDescent="0.25">
      <c r="AM2915" s="560" t="s">
        <v>5123</v>
      </c>
      <c r="AN2915" s="561">
        <v>461741</v>
      </c>
    </row>
    <row r="2916" spans="39:40" x14ac:dyDescent="0.25">
      <c r="AM2916" s="560" t="s">
        <v>5124</v>
      </c>
      <c r="AN2916" s="561">
        <v>461740</v>
      </c>
    </row>
    <row r="2917" spans="39:40" x14ac:dyDescent="0.25">
      <c r="AM2917" s="560" t="s">
        <v>5125</v>
      </c>
      <c r="AN2917" s="561">
        <v>461737</v>
      </c>
    </row>
    <row r="2918" spans="39:40" x14ac:dyDescent="0.25">
      <c r="AM2918" s="560" t="s">
        <v>5126</v>
      </c>
      <c r="AN2918" s="561">
        <v>461738</v>
      </c>
    </row>
    <row r="2919" spans="39:40" x14ac:dyDescent="0.25">
      <c r="AM2919" s="560" t="s">
        <v>5127</v>
      </c>
      <c r="AN2919" s="561">
        <v>461259</v>
      </c>
    </row>
    <row r="2920" spans="39:40" x14ac:dyDescent="0.25">
      <c r="AM2920" s="560" t="s">
        <v>5128</v>
      </c>
      <c r="AN2920" s="561">
        <v>461578</v>
      </c>
    </row>
    <row r="2921" spans="39:40" x14ac:dyDescent="0.25">
      <c r="AM2921" s="560" t="s">
        <v>5129</v>
      </c>
      <c r="AN2921" s="561">
        <v>456948</v>
      </c>
    </row>
    <row r="2922" spans="39:40" x14ac:dyDescent="0.25">
      <c r="AM2922" s="560" t="s">
        <v>5130</v>
      </c>
      <c r="AN2922" s="561">
        <v>11378</v>
      </c>
    </row>
    <row r="2923" spans="39:40" x14ac:dyDescent="0.25">
      <c r="AM2923" s="560" t="s">
        <v>5131</v>
      </c>
      <c r="AN2923" s="561">
        <v>11380</v>
      </c>
    </row>
    <row r="2924" spans="39:40" x14ac:dyDescent="0.25">
      <c r="AM2924" s="560" t="s">
        <v>5132</v>
      </c>
      <c r="AN2924" s="561">
        <v>12333</v>
      </c>
    </row>
    <row r="2925" spans="39:40" x14ac:dyDescent="0.25">
      <c r="AM2925" s="560" t="s">
        <v>5133</v>
      </c>
      <c r="AN2925" s="561">
        <v>12335</v>
      </c>
    </row>
    <row r="2926" spans="39:40" x14ac:dyDescent="0.25">
      <c r="AM2926" s="560" t="s">
        <v>5134</v>
      </c>
      <c r="AN2926" s="561">
        <v>11461</v>
      </c>
    </row>
    <row r="2927" spans="39:40" x14ac:dyDescent="0.25">
      <c r="AM2927" s="560" t="s">
        <v>5135</v>
      </c>
      <c r="AN2927" s="561">
        <v>12132</v>
      </c>
    </row>
    <row r="2928" spans="39:40" x14ac:dyDescent="0.25">
      <c r="AM2928" s="560" t="s">
        <v>5136</v>
      </c>
      <c r="AN2928" s="561">
        <v>12134</v>
      </c>
    </row>
    <row r="2929" spans="39:40" x14ac:dyDescent="0.25">
      <c r="AM2929" s="560" t="s">
        <v>5137</v>
      </c>
      <c r="AN2929" s="561">
        <v>12135</v>
      </c>
    </row>
    <row r="2930" spans="39:40" x14ac:dyDescent="0.25">
      <c r="AM2930" s="560" t="s">
        <v>5138</v>
      </c>
      <c r="AN2930" s="561">
        <v>12137</v>
      </c>
    </row>
    <row r="2931" spans="39:40" x14ac:dyDescent="0.25">
      <c r="AM2931" s="560" t="s">
        <v>5139</v>
      </c>
      <c r="AN2931" s="561">
        <v>26866</v>
      </c>
    </row>
    <row r="2932" spans="39:40" x14ac:dyDescent="0.25">
      <c r="AM2932" s="560" t="s">
        <v>5140</v>
      </c>
      <c r="AN2932" s="561">
        <v>12138</v>
      </c>
    </row>
    <row r="2933" spans="39:40" x14ac:dyDescent="0.25">
      <c r="AM2933" s="560" t="s">
        <v>5141</v>
      </c>
      <c r="AN2933" s="561">
        <v>28278</v>
      </c>
    </row>
    <row r="2934" spans="39:40" x14ac:dyDescent="0.25">
      <c r="AM2934" s="560" t="s">
        <v>5142</v>
      </c>
      <c r="AN2934" s="561">
        <v>26705</v>
      </c>
    </row>
    <row r="2935" spans="39:40" x14ac:dyDescent="0.25">
      <c r="AM2935" s="560" t="s">
        <v>5143</v>
      </c>
      <c r="AN2935" s="561">
        <v>12140</v>
      </c>
    </row>
    <row r="2936" spans="39:40" x14ac:dyDescent="0.25">
      <c r="AM2936" s="560" t="s">
        <v>5144</v>
      </c>
      <c r="AN2936" s="561">
        <v>12142</v>
      </c>
    </row>
    <row r="2937" spans="39:40" x14ac:dyDescent="0.25">
      <c r="AM2937" s="560" t="s">
        <v>5145</v>
      </c>
      <c r="AN2937" s="561">
        <v>28281</v>
      </c>
    </row>
    <row r="2938" spans="39:40" x14ac:dyDescent="0.25">
      <c r="AM2938" s="560" t="s">
        <v>5146</v>
      </c>
      <c r="AN2938" s="561">
        <v>12143</v>
      </c>
    </row>
    <row r="2939" spans="39:40" x14ac:dyDescent="0.25">
      <c r="AM2939" s="560" t="s">
        <v>5147</v>
      </c>
      <c r="AN2939" s="561">
        <v>28340</v>
      </c>
    </row>
    <row r="2940" spans="39:40" x14ac:dyDescent="0.25">
      <c r="AM2940" s="560" t="s">
        <v>5148</v>
      </c>
      <c r="AN2940" s="561">
        <v>26872</v>
      </c>
    </row>
    <row r="2941" spans="39:40" x14ac:dyDescent="0.25">
      <c r="AM2941" s="560" t="s">
        <v>5149</v>
      </c>
      <c r="AN2941" s="561">
        <v>28287</v>
      </c>
    </row>
    <row r="2942" spans="39:40" x14ac:dyDescent="0.25">
      <c r="AM2942" s="560" t="s">
        <v>5150</v>
      </c>
      <c r="AN2942" s="561">
        <v>12152</v>
      </c>
    </row>
    <row r="2943" spans="39:40" x14ac:dyDescent="0.25">
      <c r="AM2943" s="560" t="s">
        <v>5151</v>
      </c>
      <c r="AN2943" s="561">
        <v>12153</v>
      </c>
    </row>
    <row r="2944" spans="39:40" x14ac:dyDescent="0.25">
      <c r="AM2944" s="560" t="s">
        <v>5152</v>
      </c>
      <c r="AN2944" s="561">
        <v>12154</v>
      </c>
    </row>
    <row r="2945" spans="39:40" x14ac:dyDescent="0.25">
      <c r="AM2945" s="560" t="s">
        <v>5153</v>
      </c>
      <c r="AN2945" s="561">
        <v>12156</v>
      </c>
    </row>
    <row r="2946" spans="39:40" x14ac:dyDescent="0.25">
      <c r="AM2946" s="560" t="s">
        <v>5154</v>
      </c>
      <c r="AN2946" s="561">
        <v>12159</v>
      </c>
    </row>
    <row r="2947" spans="39:40" x14ac:dyDescent="0.25">
      <c r="AM2947" s="560" t="s">
        <v>5155</v>
      </c>
      <c r="AN2947" s="561">
        <v>12162</v>
      </c>
    </row>
    <row r="2948" spans="39:40" x14ac:dyDescent="0.25">
      <c r="AM2948" s="560" t="s">
        <v>5156</v>
      </c>
      <c r="AN2948" s="561">
        <v>12164</v>
      </c>
    </row>
    <row r="2949" spans="39:40" x14ac:dyDescent="0.25">
      <c r="AM2949" s="560" t="s">
        <v>5157</v>
      </c>
      <c r="AN2949" s="561">
        <v>12166</v>
      </c>
    </row>
    <row r="2950" spans="39:40" x14ac:dyDescent="0.25">
      <c r="AM2950" s="560" t="s">
        <v>5158</v>
      </c>
      <c r="AN2950" s="561">
        <v>12168</v>
      </c>
    </row>
    <row r="2951" spans="39:40" x14ac:dyDescent="0.25">
      <c r="AM2951" s="560" t="s">
        <v>5159</v>
      </c>
      <c r="AN2951" s="561">
        <v>12169</v>
      </c>
    </row>
    <row r="2952" spans="39:40" x14ac:dyDescent="0.25">
      <c r="AM2952" s="560" t="s">
        <v>5160</v>
      </c>
      <c r="AN2952" s="561">
        <v>12171</v>
      </c>
    </row>
    <row r="2953" spans="39:40" x14ac:dyDescent="0.25">
      <c r="AM2953" s="560" t="s">
        <v>5161</v>
      </c>
      <c r="AN2953" s="561">
        <v>12160</v>
      </c>
    </row>
    <row r="2954" spans="39:40" x14ac:dyDescent="0.25">
      <c r="AM2954" s="560" t="s">
        <v>5162</v>
      </c>
      <c r="AN2954" s="561">
        <v>12172</v>
      </c>
    </row>
    <row r="2955" spans="39:40" x14ac:dyDescent="0.25">
      <c r="AM2955" s="560" t="s">
        <v>5163</v>
      </c>
      <c r="AN2955" s="561">
        <v>12173</v>
      </c>
    </row>
    <row r="2956" spans="39:40" x14ac:dyDescent="0.25">
      <c r="AM2956" s="560" t="s">
        <v>5164</v>
      </c>
      <c r="AN2956" s="561">
        <v>12174</v>
      </c>
    </row>
    <row r="2957" spans="39:40" x14ac:dyDescent="0.25">
      <c r="AM2957" s="560" t="s">
        <v>5165</v>
      </c>
      <c r="AN2957" s="561">
        <v>12175</v>
      </c>
    </row>
    <row r="2958" spans="39:40" x14ac:dyDescent="0.25">
      <c r="AM2958" s="560" t="s">
        <v>5166</v>
      </c>
      <c r="AN2958" s="561">
        <v>12176</v>
      </c>
    </row>
    <row r="2959" spans="39:40" x14ac:dyDescent="0.25">
      <c r="AM2959" s="560" t="s">
        <v>5167</v>
      </c>
      <c r="AN2959" s="561">
        <v>12177</v>
      </c>
    </row>
    <row r="2960" spans="39:40" x14ac:dyDescent="0.25">
      <c r="AM2960" s="560" t="s">
        <v>5168</v>
      </c>
      <c r="AN2960" s="561">
        <v>12178</v>
      </c>
    </row>
    <row r="2961" spans="39:40" x14ac:dyDescent="0.25">
      <c r="AM2961" s="560" t="s">
        <v>5169</v>
      </c>
      <c r="AN2961" s="561">
        <v>402917</v>
      </c>
    </row>
    <row r="2962" spans="39:40" x14ac:dyDescent="0.25">
      <c r="AM2962" s="560" t="s">
        <v>5170</v>
      </c>
      <c r="AN2962" s="561">
        <v>402920</v>
      </c>
    </row>
    <row r="2963" spans="39:40" x14ac:dyDescent="0.25">
      <c r="AM2963" s="560" t="s">
        <v>5171</v>
      </c>
      <c r="AN2963" s="561">
        <v>402919</v>
      </c>
    </row>
    <row r="2964" spans="39:40" x14ac:dyDescent="0.25">
      <c r="AM2964" s="560" t="s">
        <v>5172</v>
      </c>
      <c r="AN2964" s="561">
        <v>11743</v>
      </c>
    </row>
    <row r="2965" spans="39:40" x14ac:dyDescent="0.25">
      <c r="AM2965" s="560" t="s">
        <v>5173</v>
      </c>
      <c r="AN2965" s="561">
        <v>11508</v>
      </c>
    </row>
    <row r="2966" spans="39:40" x14ac:dyDescent="0.25">
      <c r="AM2966" s="560" t="s">
        <v>5174</v>
      </c>
      <c r="AN2966" s="561">
        <v>27817</v>
      </c>
    </row>
    <row r="2967" spans="39:40" x14ac:dyDescent="0.25">
      <c r="AM2967" s="560" t="s">
        <v>5175</v>
      </c>
      <c r="AN2967" s="561">
        <v>10831</v>
      </c>
    </row>
    <row r="2968" spans="39:40" x14ac:dyDescent="0.25">
      <c r="AM2968" s="560" t="s">
        <v>5176</v>
      </c>
      <c r="AN2968" s="561">
        <v>10348</v>
      </c>
    </row>
    <row r="2969" spans="39:40" x14ac:dyDescent="0.25">
      <c r="AM2969" s="560" t="s">
        <v>5177</v>
      </c>
      <c r="AN2969" s="561">
        <v>11381</v>
      </c>
    </row>
    <row r="2970" spans="39:40" x14ac:dyDescent="0.25">
      <c r="AM2970" s="560" t="s">
        <v>5178</v>
      </c>
      <c r="AN2970" s="561">
        <v>11464</v>
      </c>
    </row>
    <row r="2971" spans="39:40" x14ac:dyDescent="0.25">
      <c r="AM2971" s="560" t="s">
        <v>5179</v>
      </c>
      <c r="AN2971" s="561">
        <v>461763</v>
      </c>
    </row>
    <row r="2972" spans="39:40" x14ac:dyDescent="0.25">
      <c r="AM2972" s="560" t="s">
        <v>5180</v>
      </c>
      <c r="AN2972" s="561">
        <v>461764</v>
      </c>
    </row>
    <row r="2973" spans="39:40" x14ac:dyDescent="0.25">
      <c r="AM2973" s="560" t="s">
        <v>5181</v>
      </c>
      <c r="AN2973" s="561">
        <v>461765</v>
      </c>
    </row>
    <row r="2974" spans="39:40" x14ac:dyDescent="0.25">
      <c r="AM2974" s="560" t="s">
        <v>5182</v>
      </c>
      <c r="AN2974" s="561">
        <v>461767</v>
      </c>
    </row>
    <row r="2975" spans="39:40" x14ac:dyDescent="0.25">
      <c r="AM2975" s="560" t="s">
        <v>5183</v>
      </c>
      <c r="AN2975" s="561">
        <v>415377</v>
      </c>
    </row>
    <row r="2976" spans="39:40" x14ac:dyDescent="0.25">
      <c r="AM2976" s="560" t="s">
        <v>5184</v>
      </c>
      <c r="AN2976" s="561">
        <v>402871</v>
      </c>
    </row>
    <row r="2977" spans="39:40" x14ac:dyDescent="0.25">
      <c r="AM2977" s="560" t="s">
        <v>5185</v>
      </c>
      <c r="AN2977" s="561">
        <v>455406</v>
      </c>
    </row>
    <row r="2978" spans="39:40" x14ac:dyDescent="0.25">
      <c r="AM2978" s="560" t="s">
        <v>5186</v>
      </c>
      <c r="AN2978" s="561">
        <v>23162</v>
      </c>
    </row>
    <row r="2979" spans="39:40" x14ac:dyDescent="0.25">
      <c r="AM2979" s="560" t="s">
        <v>5187</v>
      </c>
      <c r="AN2979" s="561">
        <v>455429</v>
      </c>
    </row>
    <row r="2980" spans="39:40" x14ac:dyDescent="0.25">
      <c r="AM2980" s="560" t="s">
        <v>5188</v>
      </c>
      <c r="AN2980" s="561">
        <v>461768</v>
      </c>
    </row>
    <row r="2981" spans="39:40" x14ac:dyDescent="0.25">
      <c r="AM2981" s="560" t="s">
        <v>5189</v>
      </c>
      <c r="AN2981" s="561">
        <v>461769</v>
      </c>
    </row>
    <row r="2982" spans="39:40" x14ac:dyDescent="0.25">
      <c r="AM2982" s="560" t="s">
        <v>5190</v>
      </c>
      <c r="AN2982" s="561">
        <v>402988</v>
      </c>
    </row>
    <row r="2983" spans="39:40" x14ac:dyDescent="0.25">
      <c r="AM2983" s="560" t="s">
        <v>5191</v>
      </c>
      <c r="AN2983" s="561">
        <v>456947</v>
      </c>
    </row>
    <row r="2984" spans="39:40" x14ac:dyDescent="0.25">
      <c r="AM2984" s="560" t="s">
        <v>5192</v>
      </c>
      <c r="AN2984" s="561">
        <v>12184</v>
      </c>
    </row>
    <row r="2985" spans="39:40" x14ac:dyDescent="0.25">
      <c r="AM2985" s="560" t="s">
        <v>5193</v>
      </c>
      <c r="AN2985" s="561">
        <v>12204</v>
      </c>
    </row>
    <row r="2986" spans="39:40" x14ac:dyDescent="0.25">
      <c r="AM2986" s="560" t="s">
        <v>5194</v>
      </c>
      <c r="AN2986" s="561">
        <v>10832</v>
      </c>
    </row>
    <row r="2987" spans="39:40" x14ac:dyDescent="0.25">
      <c r="AM2987" s="560" t="s">
        <v>5195</v>
      </c>
      <c r="AN2987" s="561">
        <v>415309</v>
      </c>
    </row>
    <row r="2988" spans="39:40" x14ac:dyDescent="0.25">
      <c r="AM2988" s="560" t="s">
        <v>5196</v>
      </c>
      <c r="AN2988" s="561">
        <v>403058</v>
      </c>
    </row>
    <row r="2989" spans="39:40" x14ac:dyDescent="0.25">
      <c r="AM2989" s="560" t="s">
        <v>5197</v>
      </c>
      <c r="AN2989" s="561">
        <v>403059</v>
      </c>
    </row>
    <row r="2990" spans="39:40" x14ac:dyDescent="0.25">
      <c r="AM2990" s="560" t="s">
        <v>5198</v>
      </c>
      <c r="AN2990" s="561">
        <v>403060</v>
      </c>
    </row>
    <row r="2991" spans="39:40" x14ac:dyDescent="0.25">
      <c r="AM2991" s="560" t="s">
        <v>5199</v>
      </c>
      <c r="AN2991" s="561">
        <v>403061</v>
      </c>
    </row>
    <row r="2992" spans="39:40" x14ac:dyDescent="0.25">
      <c r="AM2992" s="560" t="s">
        <v>5200</v>
      </c>
      <c r="AN2992" s="561">
        <v>415310</v>
      </c>
    </row>
    <row r="2993" spans="39:40" x14ac:dyDescent="0.25">
      <c r="AM2993" s="560" t="s">
        <v>5201</v>
      </c>
      <c r="AN2993" s="561">
        <v>403062</v>
      </c>
    </row>
    <row r="2994" spans="39:40" x14ac:dyDescent="0.25">
      <c r="AM2994" s="560" t="s">
        <v>5202</v>
      </c>
      <c r="AN2994" s="561">
        <v>403063</v>
      </c>
    </row>
    <row r="2995" spans="39:40" x14ac:dyDescent="0.25">
      <c r="AM2995" s="560" t="s">
        <v>5203</v>
      </c>
      <c r="AN2995" s="561">
        <v>456949</v>
      </c>
    </row>
    <row r="2996" spans="39:40" x14ac:dyDescent="0.25">
      <c r="AM2996" s="560" t="s">
        <v>5204</v>
      </c>
      <c r="AN2996" s="561">
        <v>403064</v>
      </c>
    </row>
    <row r="2997" spans="39:40" x14ac:dyDescent="0.25">
      <c r="AM2997" s="560" t="s">
        <v>5205</v>
      </c>
      <c r="AN2997" s="561">
        <v>403065</v>
      </c>
    </row>
    <row r="2998" spans="39:40" x14ac:dyDescent="0.25">
      <c r="AM2998" s="560" t="s">
        <v>5206</v>
      </c>
      <c r="AN2998" s="561">
        <v>403066</v>
      </c>
    </row>
    <row r="2999" spans="39:40" x14ac:dyDescent="0.25">
      <c r="AM2999" s="560" t="s">
        <v>5207</v>
      </c>
      <c r="AN2999" s="561">
        <v>13037</v>
      </c>
    </row>
    <row r="3000" spans="39:40" x14ac:dyDescent="0.25">
      <c r="AM3000" s="560" t="s">
        <v>5208</v>
      </c>
      <c r="AN3000" s="561">
        <v>23165</v>
      </c>
    </row>
    <row r="3001" spans="39:40" x14ac:dyDescent="0.25">
      <c r="AM3001" s="560" t="s">
        <v>5209</v>
      </c>
      <c r="AN3001" s="561">
        <v>12878</v>
      </c>
    </row>
    <row r="3002" spans="39:40" x14ac:dyDescent="0.25">
      <c r="AM3002" s="560" t="s">
        <v>5210</v>
      </c>
      <c r="AN3002" s="561">
        <v>12818</v>
      </c>
    </row>
    <row r="3003" spans="39:40" x14ac:dyDescent="0.25">
      <c r="AM3003" s="560" t="s">
        <v>5211</v>
      </c>
      <c r="AN3003" s="561">
        <v>12955</v>
      </c>
    </row>
    <row r="3004" spans="39:40" x14ac:dyDescent="0.25">
      <c r="AM3004" s="560" t="s">
        <v>5212</v>
      </c>
      <c r="AN3004" s="561">
        <v>415290</v>
      </c>
    </row>
    <row r="3005" spans="39:40" x14ac:dyDescent="0.25">
      <c r="AM3005" s="560" t="s">
        <v>5213</v>
      </c>
      <c r="AN3005" s="561">
        <v>10353</v>
      </c>
    </row>
    <row r="3006" spans="39:40" x14ac:dyDescent="0.25">
      <c r="AM3006" s="560" t="s">
        <v>5214</v>
      </c>
      <c r="AN3006" s="561">
        <v>402989</v>
      </c>
    </row>
    <row r="3007" spans="39:40" x14ac:dyDescent="0.25">
      <c r="AM3007" s="560" t="s">
        <v>5215</v>
      </c>
      <c r="AN3007" s="561">
        <v>402990</v>
      </c>
    </row>
    <row r="3008" spans="39:40" x14ac:dyDescent="0.25">
      <c r="AM3008" s="560" t="s">
        <v>5216</v>
      </c>
      <c r="AN3008" s="561">
        <v>10352</v>
      </c>
    </row>
    <row r="3009" spans="39:40" x14ac:dyDescent="0.25">
      <c r="AM3009" s="560" t="s">
        <v>5217</v>
      </c>
      <c r="AN3009" s="561">
        <v>402991</v>
      </c>
    </row>
    <row r="3010" spans="39:40" x14ac:dyDescent="0.25">
      <c r="AM3010" s="560" t="s">
        <v>5218</v>
      </c>
      <c r="AN3010" s="561">
        <v>403067</v>
      </c>
    </row>
    <row r="3011" spans="39:40" x14ac:dyDescent="0.25">
      <c r="AM3011" s="560" t="s">
        <v>5219</v>
      </c>
      <c r="AN3011" s="561">
        <v>403068</v>
      </c>
    </row>
    <row r="3012" spans="39:40" x14ac:dyDescent="0.25">
      <c r="AM3012" s="560" t="s">
        <v>5220</v>
      </c>
      <c r="AN3012" s="561">
        <v>12879</v>
      </c>
    </row>
    <row r="3013" spans="39:40" x14ac:dyDescent="0.25">
      <c r="AM3013" s="560" t="s">
        <v>5221</v>
      </c>
      <c r="AN3013" s="561">
        <v>12881</v>
      </c>
    </row>
    <row r="3014" spans="39:40" x14ac:dyDescent="0.25">
      <c r="AM3014" s="560" t="s">
        <v>5222</v>
      </c>
      <c r="AN3014" s="561">
        <v>461770</v>
      </c>
    </row>
    <row r="3015" spans="39:40" x14ac:dyDescent="0.25">
      <c r="AM3015" s="560" t="s">
        <v>5223</v>
      </c>
      <c r="AN3015" s="561">
        <v>461771</v>
      </c>
    </row>
    <row r="3016" spans="39:40" x14ac:dyDescent="0.25">
      <c r="AM3016" s="560" t="s">
        <v>5224</v>
      </c>
      <c r="AN3016" s="561">
        <v>403010</v>
      </c>
    </row>
    <row r="3017" spans="39:40" x14ac:dyDescent="0.25">
      <c r="AM3017" s="560" t="s">
        <v>5225</v>
      </c>
      <c r="AN3017" s="561">
        <v>12528</v>
      </c>
    </row>
    <row r="3018" spans="39:40" x14ac:dyDescent="0.25">
      <c r="AM3018" s="560" t="s">
        <v>5226</v>
      </c>
      <c r="AN3018" s="561">
        <v>12540</v>
      </c>
    </row>
    <row r="3019" spans="39:40" x14ac:dyDescent="0.25">
      <c r="AM3019" s="560" t="s">
        <v>5227</v>
      </c>
      <c r="AN3019" s="561">
        <v>12544</v>
      </c>
    </row>
    <row r="3020" spans="39:40" x14ac:dyDescent="0.25">
      <c r="AM3020" s="560" t="s">
        <v>5228</v>
      </c>
      <c r="AN3020" s="561">
        <v>12545</v>
      </c>
    </row>
    <row r="3021" spans="39:40" x14ac:dyDescent="0.25">
      <c r="AM3021" s="560" t="s">
        <v>5229</v>
      </c>
      <c r="AN3021" s="561">
        <v>12530</v>
      </c>
    </row>
    <row r="3022" spans="39:40" x14ac:dyDescent="0.25">
      <c r="AM3022" s="560" t="s">
        <v>5230</v>
      </c>
      <c r="AN3022" s="561">
        <v>12537</v>
      </c>
    </row>
    <row r="3023" spans="39:40" x14ac:dyDescent="0.25">
      <c r="AM3023" s="560" t="s">
        <v>5231</v>
      </c>
      <c r="AN3023" s="561">
        <v>12539</v>
      </c>
    </row>
    <row r="3024" spans="39:40" x14ac:dyDescent="0.25">
      <c r="AM3024" s="560" t="s">
        <v>5232</v>
      </c>
      <c r="AN3024" s="561">
        <v>415260</v>
      </c>
    </row>
    <row r="3025" spans="39:40" x14ac:dyDescent="0.25">
      <c r="AM3025" s="560" t="s">
        <v>5233</v>
      </c>
      <c r="AN3025" s="561">
        <v>415261</v>
      </c>
    </row>
    <row r="3026" spans="39:40" x14ac:dyDescent="0.25">
      <c r="AM3026" s="560" t="s">
        <v>5234</v>
      </c>
      <c r="AN3026" s="561">
        <v>402934</v>
      </c>
    </row>
    <row r="3027" spans="39:40" x14ac:dyDescent="0.25">
      <c r="AM3027" s="560" t="s">
        <v>5235</v>
      </c>
      <c r="AN3027" s="561">
        <v>461772</v>
      </c>
    </row>
    <row r="3028" spans="39:40" x14ac:dyDescent="0.25">
      <c r="AM3028" s="560" t="s">
        <v>5236</v>
      </c>
      <c r="AN3028" s="561">
        <v>415291</v>
      </c>
    </row>
    <row r="3029" spans="39:40" x14ac:dyDescent="0.25">
      <c r="AM3029" s="560" t="s">
        <v>5237</v>
      </c>
      <c r="AN3029" s="561">
        <v>461773</v>
      </c>
    </row>
    <row r="3030" spans="39:40" x14ac:dyDescent="0.25">
      <c r="AM3030" s="560" t="s">
        <v>5238</v>
      </c>
      <c r="AN3030" s="561">
        <v>24064</v>
      </c>
    </row>
    <row r="3031" spans="39:40" x14ac:dyDescent="0.25">
      <c r="AM3031" s="560" t="s">
        <v>5239</v>
      </c>
      <c r="AN3031" s="561">
        <v>402972</v>
      </c>
    </row>
    <row r="3032" spans="39:40" x14ac:dyDescent="0.25">
      <c r="AM3032" s="560" t="s">
        <v>5240</v>
      </c>
      <c r="AN3032" s="561">
        <v>10351</v>
      </c>
    </row>
    <row r="3033" spans="39:40" x14ac:dyDescent="0.25">
      <c r="AM3033" s="560" t="s">
        <v>5241</v>
      </c>
      <c r="AN3033" s="561">
        <v>10301</v>
      </c>
    </row>
    <row r="3034" spans="39:40" x14ac:dyDescent="0.25">
      <c r="AM3034" s="560" t="s">
        <v>5242</v>
      </c>
      <c r="AN3034" s="561">
        <v>12247</v>
      </c>
    </row>
    <row r="3035" spans="39:40" x14ac:dyDescent="0.25">
      <c r="AM3035" s="560" t="s">
        <v>5243</v>
      </c>
      <c r="AN3035" s="561">
        <v>11744</v>
      </c>
    </row>
    <row r="3036" spans="39:40" x14ac:dyDescent="0.25">
      <c r="AM3036" s="560" t="s">
        <v>5244</v>
      </c>
      <c r="AN3036" s="561">
        <v>11745</v>
      </c>
    </row>
    <row r="3037" spans="39:40" x14ac:dyDescent="0.25">
      <c r="AM3037" s="560" t="s">
        <v>5245</v>
      </c>
      <c r="AN3037" s="561">
        <v>461775</v>
      </c>
    </row>
    <row r="3038" spans="39:40" x14ac:dyDescent="0.25">
      <c r="AM3038" s="560" t="s">
        <v>5246</v>
      </c>
      <c r="AN3038" s="561">
        <v>461774</v>
      </c>
    </row>
    <row r="3039" spans="39:40" x14ac:dyDescent="0.25">
      <c r="AM3039" s="560" t="s">
        <v>5247</v>
      </c>
      <c r="AN3039" s="561">
        <v>402826</v>
      </c>
    </row>
    <row r="3040" spans="39:40" x14ac:dyDescent="0.25">
      <c r="AM3040" s="560" t="s">
        <v>5248</v>
      </c>
      <c r="AN3040" s="561">
        <v>23040</v>
      </c>
    </row>
    <row r="3041" spans="39:40" x14ac:dyDescent="0.25">
      <c r="AM3041" s="560" t="s">
        <v>5249</v>
      </c>
      <c r="AN3041" s="561">
        <v>10542</v>
      </c>
    </row>
    <row r="3042" spans="39:40" x14ac:dyDescent="0.25">
      <c r="AM3042" s="560" t="s">
        <v>5250</v>
      </c>
      <c r="AN3042" s="561">
        <v>461776</v>
      </c>
    </row>
    <row r="3043" spans="39:40" x14ac:dyDescent="0.25">
      <c r="AM3043" s="560" t="s">
        <v>5251</v>
      </c>
      <c r="AN3043" s="561">
        <v>12882</v>
      </c>
    </row>
    <row r="3044" spans="39:40" x14ac:dyDescent="0.25">
      <c r="AM3044" s="560" t="s">
        <v>5252</v>
      </c>
      <c r="AN3044" s="561">
        <v>27663</v>
      </c>
    </row>
    <row r="3045" spans="39:40" x14ac:dyDescent="0.25">
      <c r="AM3045" s="560" t="s">
        <v>5253</v>
      </c>
      <c r="AN3045" s="561">
        <v>11516</v>
      </c>
    </row>
    <row r="3046" spans="39:40" x14ac:dyDescent="0.25">
      <c r="AM3046" s="560" t="s">
        <v>5254</v>
      </c>
      <c r="AN3046" s="561">
        <v>11517</v>
      </c>
    </row>
    <row r="3047" spans="39:40" x14ac:dyDescent="0.25">
      <c r="AM3047" s="560" t="s">
        <v>5255</v>
      </c>
      <c r="AN3047" s="561">
        <v>11519</v>
      </c>
    </row>
    <row r="3048" spans="39:40" x14ac:dyDescent="0.25">
      <c r="AM3048" s="560" t="s">
        <v>5256</v>
      </c>
      <c r="AN3048" s="561">
        <v>13051</v>
      </c>
    </row>
    <row r="3049" spans="39:40" x14ac:dyDescent="0.25">
      <c r="AM3049" s="560" t="s">
        <v>5257</v>
      </c>
      <c r="AN3049" s="561">
        <v>13052</v>
      </c>
    </row>
    <row r="3050" spans="39:40" x14ac:dyDescent="0.25">
      <c r="AM3050" s="560" t="s">
        <v>5258</v>
      </c>
      <c r="AN3050" s="561">
        <v>13053</v>
      </c>
    </row>
    <row r="3051" spans="39:40" x14ac:dyDescent="0.25">
      <c r="AM3051" s="560" t="s">
        <v>5259</v>
      </c>
      <c r="AN3051" s="561">
        <v>453262</v>
      </c>
    </row>
    <row r="3052" spans="39:40" x14ac:dyDescent="0.25">
      <c r="AM3052" s="560" t="s">
        <v>5260</v>
      </c>
      <c r="AN3052" s="561">
        <v>453263</v>
      </c>
    </row>
    <row r="3053" spans="39:40" x14ac:dyDescent="0.25">
      <c r="AM3053" s="560" t="s">
        <v>5261</v>
      </c>
      <c r="AN3053" s="561">
        <v>11074</v>
      </c>
    </row>
    <row r="3054" spans="39:40" x14ac:dyDescent="0.25">
      <c r="AM3054" s="560" t="s">
        <v>5262</v>
      </c>
      <c r="AN3054" s="561">
        <v>11077</v>
      </c>
    </row>
    <row r="3055" spans="39:40" x14ac:dyDescent="0.25">
      <c r="AM3055" s="560" t="s">
        <v>5263</v>
      </c>
      <c r="AN3055" s="561">
        <v>11078</v>
      </c>
    </row>
    <row r="3056" spans="39:40" x14ac:dyDescent="0.25">
      <c r="AM3056" s="560" t="s">
        <v>5264</v>
      </c>
      <c r="AN3056" s="561">
        <v>11079</v>
      </c>
    </row>
    <row r="3057" spans="39:40" x14ac:dyDescent="0.25">
      <c r="AM3057" s="560" t="s">
        <v>5265</v>
      </c>
      <c r="AN3057" s="561">
        <v>11088</v>
      </c>
    </row>
    <row r="3058" spans="39:40" x14ac:dyDescent="0.25">
      <c r="AM3058" s="560" t="s">
        <v>5266</v>
      </c>
      <c r="AN3058" s="561">
        <v>11089</v>
      </c>
    </row>
    <row r="3059" spans="39:40" x14ac:dyDescent="0.25">
      <c r="AM3059" s="560" t="s">
        <v>5267</v>
      </c>
      <c r="AN3059" s="561">
        <v>461777</v>
      </c>
    </row>
    <row r="3060" spans="39:40" x14ac:dyDescent="0.25">
      <c r="AM3060" s="560" t="s">
        <v>5268</v>
      </c>
      <c r="AN3060" s="561">
        <v>461778</v>
      </c>
    </row>
    <row r="3061" spans="39:40" x14ac:dyDescent="0.25">
      <c r="AM3061" s="560" t="s">
        <v>5269</v>
      </c>
      <c r="AN3061" s="561">
        <v>24086</v>
      </c>
    </row>
    <row r="3062" spans="39:40" x14ac:dyDescent="0.25">
      <c r="AM3062" s="560" t="s">
        <v>5270</v>
      </c>
      <c r="AN3062" s="561">
        <v>26805</v>
      </c>
    </row>
    <row r="3063" spans="39:40" x14ac:dyDescent="0.25">
      <c r="AM3063" s="560" t="s">
        <v>5271</v>
      </c>
      <c r="AN3063" s="561">
        <v>11534</v>
      </c>
    </row>
    <row r="3064" spans="39:40" x14ac:dyDescent="0.25">
      <c r="AM3064" s="560" t="s">
        <v>5272</v>
      </c>
      <c r="AN3064" s="561">
        <v>11535</v>
      </c>
    </row>
    <row r="3065" spans="39:40" x14ac:dyDescent="0.25">
      <c r="AM3065" s="560" t="s">
        <v>5273</v>
      </c>
      <c r="AN3065" s="561">
        <v>11090</v>
      </c>
    </row>
    <row r="3066" spans="39:40" x14ac:dyDescent="0.25">
      <c r="AM3066" s="560" t="s">
        <v>5274</v>
      </c>
      <c r="AN3066" s="561">
        <v>12112</v>
      </c>
    </row>
    <row r="3067" spans="39:40" x14ac:dyDescent="0.25">
      <c r="AM3067" s="560" t="s">
        <v>5275</v>
      </c>
      <c r="AN3067" s="561">
        <v>11383</v>
      </c>
    </row>
    <row r="3068" spans="39:40" x14ac:dyDescent="0.25">
      <c r="AM3068" s="560" t="s">
        <v>5276</v>
      </c>
      <c r="AN3068" s="561">
        <v>11385</v>
      </c>
    </row>
    <row r="3069" spans="39:40" x14ac:dyDescent="0.25">
      <c r="AM3069" s="560" t="s">
        <v>5277</v>
      </c>
      <c r="AN3069" s="561">
        <v>11370</v>
      </c>
    </row>
    <row r="3070" spans="39:40" x14ac:dyDescent="0.25">
      <c r="AM3070" s="560" t="s">
        <v>5278</v>
      </c>
      <c r="AN3070" s="561">
        <v>11386</v>
      </c>
    </row>
    <row r="3071" spans="39:40" x14ac:dyDescent="0.25">
      <c r="AM3071" s="560" t="s">
        <v>5279</v>
      </c>
      <c r="AN3071" s="561">
        <v>11387</v>
      </c>
    </row>
    <row r="3072" spans="39:40" x14ac:dyDescent="0.25">
      <c r="AM3072" s="560" t="s">
        <v>5280</v>
      </c>
      <c r="AN3072" s="561">
        <v>402933</v>
      </c>
    </row>
    <row r="3073" spans="39:40" x14ac:dyDescent="0.25">
      <c r="AM3073" s="560" t="s">
        <v>5281</v>
      </c>
      <c r="AN3073" s="561">
        <v>415324</v>
      </c>
    </row>
    <row r="3074" spans="39:40" x14ac:dyDescent="0.25">
      <c r="AM3074" s="560" t="s">
        <v>5282</v>
      </c>
      <c r="AN3074" s="561">
        <v>11395</v>
      </c>
    </row>
    <row r="3075" spans="39:40" x14ac:dyDescent="0.25">
      <c r="AM3075" s="560" t="s">
        <v>5283</v>
      </c>
      <c r="AN3075" s="561">
        <v>11390</v>
      </c>
    </row>
    <row r="3076" spans="39:40" x14ac:dyDescent="0.25">
      <c r="AM3076" s="560" t="s">
        <v>5284</v>
      </c>
      <c r="AN3076" s="561">
        <v>11392</v>
      </c>
    </row>
    <row r="3077" spans="39:40" x14ac:dyDescent="0.25">
      <c r="AM3077" s="560" t="s">
        <v>5285</v>
      </c>
      <c r="AN3077" s="561">
        <v>11393</v>
      </c>
    </row>
    <row r="3078" spans="39:40" x14ac:dyDescent="0.25">
      <c r="AM3078" s="560" t="s">
        <v>5286</v>
      </c>
      <c r="AN3078" s="561">
        <v>11394</v>
      </c>
    </row>
    <row r="3079" spans="39:40" x14ac:dyDescent="0.25">
      <c r="AM3079" s="560" t="s">
        <v>5287</v>
      </c>
      <c r="AN3079" s="561">
        <v>11091</v>
      </c>
    </row>
    <row r="3080" spans="39:40" x14ac:dyDescent="0.25">
      <c r="AM3080" s="560" t="s">
        <v>5288</v>
      </c>
      <c r="AN3080" s="561">
        <v>449805</v>
      </c>
    </row>
    <row r="3081" spans="39:40" x14ac:dyDescent="0.25">
      <c r="AM3081" s="560" t="s">
        <v>5289</v>
      </c>
      <c r="AN3081" s="561">
        <v>11329</v>
      </c>
    </row>
    <row r="3082" spans="39:40" x14ac:dyDescent="0.25">
      <c r="AM3082" s="560" t="s">
        <v>5290</v>
      </c>
      <c r="AN3082" s="561">
        <v>11330</v>
      </c>
    </row>
    <row r="3083" spans="39:40" x14ac:dyDescent="0.25">
      <c r="AM3083" s="560" t="s">
        <v>5291</v>
      </c>
      <c r="AN3083" s="561">
        <v>11331</v>
      </c>
    </row>
    <row r="3084" spans="39:40" x14ac:dyDescent="0.25">
      <c r="AM3084" s="560" t="s">
        <v>5292</v>
      </c>
      <c r="AN3084" s="561">
        <v>26812</v>
      </c>
    </row>
    <row r="3085" spans="39:40" x14ac:dyDescent="0.25">
      <c r="AM3085" s="560" t="s">
        <v>5293</v>
      </c>
      <c r="AN3085" s="561">
        <v>12550</v>
      </c>
    </row>
    <row r="3086" spans="39:40" x14ac:dyDescent="0.25">
      <c r="AM3086" s="560" t="s">
        <v>5294</v>
      </c>
      <c r="AN3086" s="561">
        <v>26878</v>
      </c>
    </row>
    <row r="3087" spans="39:40" x14ac:dyDescent="0.25">
      <c r="AM3087" s="560" t="s">
        <v>5295</v>
      </c>
      <c r="AN3087" s="561">
        <v>10833</v>
      </c>
    </row>
    <row r="3088" spans="39:40" x14ac:dyDescent="0.25">
      <c r="AM3088" s="560" t="s">
        <v>5296</v>
      </c>
      <c r="AN3088" s="561">
        <v>461779</v>
      </c>
    </row>
    <row r="3089" spans="39:40" x14ac:dyDescent="0.25">
      <c r="AM3089" s="560" t="s">
        <v>5297</v>
      </c>
      <c r="AN3089" s="561">
        <v>12958</v>
      </c>
    </row>
    <row r="3090" spans="39:40" x14ac:dyDescent="0.25">
      <c r="AM3090" s="560" t="s">
        <v>5298</v>
      </c>
      <c r="AN3090" s="561">
        <v>12266</v>
      </c>
    </row>
    <row r="3091" spans="39:40" x14ac:dyDescent="0.25">
      <c r="AM3091" s="560" t="s">
        <v>5299</v>
      </c>
      <c r="AN3091" s="561">
        <v>27830</v>
      </c>
    </row>
    <row r="3092" spans="39:40" x14ac:dyDescent="0.25">
      <c r="AM3092" s="560" t="s">
        <v>5300</v>
      </c>
      <c r="AN3092" s="561">
        <v>27754</v>
      </c>
    </row>
    <row r="3093" spans="39:40" x14ac:dyDescent="0.25">
      <c r="AM3093" s="560" t="s">
        <v>5301</v>
      </c>
      <c r="AN3093" s="561">
        <v>27833</v>
      </c>
    </row>
    <row r="3094" spans="39:40" x14ac:dyDescent="0.25">
      <c r="AM3094" s="560" t="s">
        <v>5302</v>
      </c>
      <c r="AN3094" s="561">
        <v>12269</v>
      </c>
    </row>
    <row r="3095" spans="39:40" x14ac:dyDescent="0.25">
      <c r="AM3095" s="560" t="s">
        <v>5303</v>
      </c>
      <c r="AN3095" s="561">
        <v>12268</v>
      </c>
    </row>
    <row r="3096" spans="39:40" x14ac:dyDescent="0.25">
      <c r="AM3096" s="560" t="s">
        <v>5304</v>
      </c>
      <c r="AN3096" s="561">
        <v>12267</v>
      </c>
    </row>
    <row r="3097" spans="39:40" x14ac:dyDescent="0.25">
      <c r="AM3097" s="560" t="s">
        <v>5305</v>
      </c>
      <c r="AN3097" s="561">
        <v>28584</v>
      </c>
    </row>
    <row r="3098" spans="39:40" x14ac:dyDescent="0.25">
      <c r="AM3098" s="560" t="s">
        <v>5306</v>
      </c>
      <c r="AN3098" s="561">
        <v>11096</v>
      </c>
    </row>
    <row r="3099" spans="39:40" x14ac:dyDescent="0.25">
      <c r="AM3099" s="560" t="s">
        <v>5307</v>
      </c>
      <c r="AN3099" s="561">
        <v>11093</v>
      </c>
    </row>
    <row r="3100" spans="39:40" x14ac:dyDescent="0.25">
      <c r="AM3100" s="560" t="s">
        <v>5308</v>
      </c>
      <c r="AN3100" s="561">
        <v>463508</v>
      </c>
    </row>
    <row r="3101" spans="39:40" x14ac:dyDescent="0.25">
      <c r="AM3101" s="560" t="s">
        <v>5309</v>
      </c>
      <c r="AN3101" s="561">
        <v>11097</v>
      </c>
    </row>
    <row r="3102" spans="39:40" x14ac:dyDescent="0.25">
      <c r="AM3102" s="560" t="s">
        <v>5310</v>
      </c>
      <c r="AN3102" s="561">
        <v>11098</v>
      </c>
    </row>
    <row r="3103" spans="39:40" x14ac:dyDescent="0.25">
      <c r="AM3103" s="560" t="s">
        <v>5311</v>
      </c>
      <c r="AN3103" s="561">
        <v>28507</v>
      </c>
    </row>
    <row r="3104" spans="39:40" x14ac:dyDescent="0.25">
      <c r="AM3104" s="560" t="s">
        <v>5312</v>
      </c>
      <c r="AN3104" s="561">
        <v>28510</v>
      </c>
    </row>
    <row r="3105" spans="39:40" x14ac:dyDescent="0.25">
      <c r="AM3105" s="560" t="s">
        <v>5313</v>
      </c>
      <c r="AN3105" s="561">
        <v>11101</v>
      </c>
    </row>
    <row r="3106" spans="39:40" x14ac:dyDescent="0.25">
      <c r="AM3106" s="560" t="s">
        <v>5314</v>
      </c>
      <c r="AN3106" s="561">
        <v>11104</v>
      </c>
    </row>
    <row r="3107" spans="39:40" x14ac:dyDescent="0.25">
      <c r="AM3107" s="560" t="s">
        <v>5315</v>
      </c>
      <c r="AN3107" s="561">
        <v>11106</v>
      </c>
    </row>
    <row r="3108" spans="39:40" x14ac:dyDescent="0.25">
      <c r="AM3108" s="560" t="s">
        <v>5316</v>
      </c>
      <c r="AN3108" s="561">
        <v>11110</v>
      </c>
    </row>
    <row r="3109" spans="39:40" x14ac:dyDescent="0.25">
      <c r="AM3109" s="560" t="s">
        <v>5317</v>
      </c>
      <c r="AN3109" s="561">
        <v>11111</v>
      </c>
    </row>
    <row r="3110" spans="39:40" x14ac:dyDescent="0.25">
      <c r="AM3110" s="560" t="s">
        <v>5318</v>
      </c>
      <c r="AN3110" s="561">
        <v>11113</v>
      </c>
    </row>
    <row r="3111" spans="39:40" x14ac:dyDescent="0.25">
      <c r="AM3111" s="560" t="s">
        <v>5319</v>
      </c>
      <c r="AN3111" s="561">
        <v>26793</v>
      </c>
    </row>
    <row r="3112" spans="39:40" x14ac:dyDescent="0.25">
      <c r="AM3112" s="560" t="s">
        <v>5320</v>
      </c>
      <c r="AN3112" s="561">
        <v>11175</v>
      </c>
    </row>
    <row r="3113" spans="39:40" x14ac:dyDescent="0.25">
      <c r="AM3113" s="560" t="s">
        <v>5321</v>
      </c>
      <c r="AN3113" s="561">
        <v>402830</v>
      </c>
    </row>
    <row r="3114" spans="39:40" x14ac:dyDescent="0.25">
      <c r="AM3114" s="560" t="s">
        <v>5322</v>
      </c>
      <c r="AN3114" s="561">
        <v>10381</v>
      </c>
    </row>
    <row r="3115" spans="39:40" x14ac:dyDescent="0.25">
      <c r="AM3115" s="560" t="s">
        <v>5323</v>
      </c>
      <c r="AN3115" s="561">
        <v>23168</v>
      </c>
    </row>
    <row r="3116" spans="39:40" x14ac:dyDescent="0.25">
      <c r="AM3116" s="560" t="s">
        <v>5324</v>
      </c>
      <c r="AN3116" s="561">
        <v>10382</v>
      </c>
    </row>
    <row r="3117" spans="39:40" x14ac:dyDescent="0.25">
      <c r="AM3117" s="560" t="s">
        <v>5325</v>
      </c>
      <c r="AN3117" s="561">
        <v>11117</v>
      </c>
    </row>
    <row r="3118" spans="39:40" x14ac:dyDescent="0.25">
      <c r="AM3118" s="560" t="s">
        <v>5326</v>
      </c>
      <c r="AN3118" s="561">
        <v>26912</v>
      </c>
    </row>
    <row r="3119" spans="39:40" x14ac:dyDescent="0.25">
      <c r="AM3119" s="560" t="s">
        <v>5327</v>
      </c>
      <c r="AN3119" s="561">
        <v>26886</v>
      </c>
    </row>
    <row r="3120" spans="39:40" x14ac:dyDescent="0.25">
      <c r="AM3120" s="560" t="s">
        <v>5328</v>
      </c>
      <c r="AN3120" s="561">
        <v>11119</v>
      </c>
    </row>
    <row r="3121" spans="39:40" x14ac:dyDescent="0.25">
      <c r="AM3121" s="560" t="s">
        <v>5329</v>
      </c>
      <c r="AN3121" s="561">
        <v>12102</v>
      </c>
    </row>
    <row r="3122" spans="39:40" x14ac:dyDescent="0.25">
      <c r="AM3122" s="560" t="s">
        <v>5330</v>
      </c>
      <c r="AN3122" s="561">
        <v>12104</v>
      </c>
    </row>
    <row r="3123" spans="39:40" x14ac:dyDescent="0.25">
      <c r="AM3123" s="560" t="s">
        <v>5331</v>
      </c>
      <c r="AN3123" s="561">
        <v>402912</v>
      </c>
    </row>
    <row r="3124" spans="39:40" x14ac:dyDescent="0.25">
      <c r="AM3124" s="560" t="s">
        <v>5332</v>
      </c>
      <c r="AN3124" s="561">
        <v>402913</v>
      </c>
    </row>
    <row r="3125" spans="39:40" x14ac:dyDescent="0.25">
      <c r="AM3125" s="560" t="s">
        <v>5333</v>
      </c>
      <c r="AN3125" s="561">
        <v>12885</v>
      </c>
    </row>
    <row r="3126" spans="39:40" x14ac:dyDescent="0.25">
      <c r="AM3126" s="560" t="s">
        <v>5334</v>
      </c>
      <c r="AN3126" s="561">
        <v>461780</v>
      </c>
    </row>
    <row r="3127" spans="39:40" x14ac:dyDescent="0.25">
      <c r="AM3127" s="560" t="s">
        <v>5335</v>
      </c>
      <c r="AN3127" s="561">
        <v>12961</v>
      </c>
    </row>
    <row r="3128" spans="39:40" x14ac:dyDescent="0.25">
      <c r="AM3128" s="560" t="s">
        <v>5336</v>
      </c>
      <c r="AN3128" s="561">
        <v>28543</v>
      </c>
    </row>
    <row r="3129" spans="39:40" x14ac:dyDescent="0.25">
      <c r="AM3129" s="560" t="s">
        <v>5337</v>
      </c>
      <c r="AN3129" s="561">
        <v>12963</v>
      </c>
    </row>
    <row r="3130" spans="39:40" x14ac:dyDescent="0.25">
      <c r="AM3130" s="560" t="s">
        <v>5338</v>
      </c>
      <c r="AN3130" s="561">
        <v>12964</v>
      </c>
    </row>
    <row r="3131" spans="39:40" x14ac:dyDescent="0.25">
      <c r="AM3131" s="560" t="s">
        <v>5339</v>
      </c>
      <c r="AN3131" s="561">
        <v>23930</v>
      </c>
    </row>
    <row r="3132" spans="39:40" x14ac:dyDescent="0.25">
      <c r="AM3132" s="560" t="s">
        <v>5340</v>
      </c>
      <c r="AN3132" s="561">
        <v>12965</v>
      </c>
    </row>
    <row r="3133" spans="39:40" x14ac:dyDescent="0.25">
      <c r="AM3133" s="560" t="s">
        <v>5341</v>
      </c>
      <c r="AN3133" s="561">
        <v>12966</v>
      </c>
    </row>
    <row r="3134" spans="39:40" x14ac:dyDescent="0.25">
      <c r="AM3134" s="560" t="s">
        <v>5342</v>
      </c>
      <c r="AN3134" s="561">
        <v>12886</v>
      </c>
    </row>
    <row r="3135" spans="39:40" x14ac:dyDescent="0.25">
      <c r="AM3135" s="560" t="s">
        <v>5343</v>
      </c>
      <c r="AN3135" s="561">
        <v>12887</v>
      </c>
    </row>
    <row r="3136" spans="39:40" x14ac:dyDescent="0.25">
      <c r="AM3136" s="560" t="s">
        <v>5344</v>
      </c>
      <c r="AN3136" s="561">
        <v>461781</v>
      </c>
    </row>
    <row r="3137" spans="39:40" x14ac:dyDescent="0.25">
      <c r="AM3137" s="560" t="s">
        <v>5345</v>
      </c>
      <c r="AN3137" s="561">
        <v>11397</v>
      </c>
    </row>
    <row r="3138" spans="39:40" x14ac:dyDescent="0.25">
      <c r="AM3138" s="560" t="s">
        <v>5346</v>
      </c>
      <c r="AN3138" s="561">
        <v>11399</v>
      </c>
    </row>
    <row r="3139" spans="39:40" x14ac:dyDescent="0.25">
      <c r="AM3139" s="560" t="s">
        <v>5347</v>
      </c>
      <c r="AN3139" s="561">
        <v>11400</v>
      </c>
    </row>
    <row r="3140" spans="39:40" x14ac:dyDescent="0.25">
      <c r="AM3140" s="560" t="s">
        <v>5348</v>
      </c>
      <c r="AN3140" s="561">
        <v>415396</v>
      </c>
    </row>
    <row r="3141" spans="39:40" x14ac:dyDescent="0.25">
      <c r="AM3141" s="560" t="s">
        <v>5349</v>
      </c>
      <c r="AN3141" s="561">
        <v>11401</v>
      </c>
    </row>
    <row r="3142" spans="39:40" x14ac:dyDescent="0.25">
      <c r="AM3142" s="560" t="s">
        <v>5350</v>
      </c>
      <c r="AN3142" s="561">
        <v>11775</v>
      </c>
    </row>
    <row r="3143" spans="39:40" x14ac:dyDescent="0.25">
      <c r="AM3143" s="560" t="s">
        <v>5351</v>
      </c>
      <c r="AN3143" s="561">
        <v>10627</v>
      </c>
    </row>
    <row r="3144" spans="39:40" x14ac:dyDescent="0.25">
      <c r="AM3144" s="560" t="s">
        <v>5352</v>
      </c>
      <c r="AN3144" s="561">
        <v>11657</v>
      </c>
    </row>
    <row r="3145" spans="39:40" x14ac:dyDescent="0.25">
      <c r="AM3145" s="560" t="s">
        <v>5353</v>
      </c>
      <c r="AN3145" s="561">
        <v>10320</v>
      </c>
    </row>
    <row r="3146" spans="39:40" x14ac:dyDescent="0.25">
      <c r="AM3146" s="560" t="s">
        <v>5354</v>
      </c>
      <c r="AN3146" s="561">
        <v>10302</v>
      </c>
    </row>
    <row r="3147" spans="39:40" x14ac:dyDescent="0.25">
      <c r="AM3147" s="560" t="s">
        <v>5355</v>
      </c>
      <c r="AN3147" s="561">
        <v>10303</v>
      </c>
    </row>
    <row r="3148" spans="39:40" x14ac:dyDescent="0.25">
      <c r="AM3148" s="560" t="s">
        <v>5356</v>
      </c>
      <c r="AN3148" s="561">
        <v>10304</v>
      </c>
    </row>
    <row r="3149" spans="39:40" x14ac:dyDescent="0.25">
      <c r="AM3149" s="560" t="s">
        <v>5357</v>
      </c>
      <c r="AN3149" s="561">
        <v>10305</v>
      </c>
    </row>
    <row r="3150" spans="39:40" x14ac:dyDescent="0.25">
      <c r="AM3150" s="560" t="s">
        <v>5358</v>
      </c>
      <c r="AN3150" s="561">
        <v>10306</v>
      </c>
    </row>
    <row r="3151" spans="39:40" x14ac:dyDescent="0.25">
      <c r="AM3151" s="560" t="s">
        <v>5359</v>
      </c>
      <c r="AN3151" s="561">
        <v>415292</v>
      </c>
    </row>
    <row r="3152" spans="39:40" x14ac:dyDescent="0.25">
      <c r="AM3152" s="560" t="s">
        <v>5360</v>
      </c>
      <c r="AN3152" s="561">
        <v>415293</v>
      </c>
    </row>
    <row r="3153" spans="39:40" x14ac:dyDescent="0.25">
      <c r="AM3153" s="560" t="s">
        <v>5361</v>
      </c>
      <c r="AN3153" s="561">
        <v>10322</v>
      </c>
    </row>
    <row r="3154" spans="39:40" x14ac:dyDescent="0.25">
      <c r="AM3154" s="560" t="s">
        <v>5362</v>
      </c>
      <c r="AN3154" s="561">
        <v>402992</v>
      </c>
    </row>
    <row r="3155" spans="39:40" x14ac:dyDescent="0.25">
      <c r="AM3155" s="560" t="s">
        <v>5363</v>
      </c>
      <c r="AN3155" s="561">
        <v>10307</v>
      </c>
    </row>
    <row r="3156" spans="39:40" x14ac:dyDescent="0.25">
      <c r="AM3156" s="560" t="s">
        <v>5364</v>
      </c>
      <c r="AN3156" s="561">
        <v>10308</v>
      </c>
    </row>
    <row r="3157" spans="39:40" x14ac:dyDescent="0.25">
      <c r="AM3157" s="560" t="s">
        <v>5365</v>
      </c>
      <c r="AN3157" s="561">
        <v>10321</v>
      </c>
    </row>
    <row r="3158" spans="39:40" x14ac:dyDescent="0.25">
      <c r="AM3158" s="560" t="s">
        <v>5366</v>
      </c>
      <c r="AN3158" s="561">
        <v>10309</v>
      </c>
    </row>
    <row r="3159" spans="39:40" x14ac:dyDescent="0.25">
      <c r="AM3159" s="560" t="s">
        <v>5367</v>
      </c>
      <c r="AN3159" s="561">
        <v>10310</v>
      </c>
    </row>
    <row r="3160" spans="39:40" x14ac:dyDescent="0.25">
      <c r="AM3160" s="560" t="s">
        <v>5368</v>
      </c>
      <c r="AN3160" s="561">
        <v>10311</v>
      </c>
    </row>
    <row r="3161" spans="39:40" x14ac:dyDescent="0.25">
      <c r="AM3161" s="560" t="s">
        <v>5369</v>
      </c>
      <c r="AN3161" s="561">
        <v>10312</v>
      </c>
    </row>
    <row r="3162" spans="39:40" x14ac:dyDescent="0.25">
      <c r="AM3162" s="560" t="s">
        <v>5370</v>
      </c>
      <c r="AN3162" s="561">
        <v>10313</v>
      </c>
    </row>
    <row r="3163" spans="39:40" x14ac:dyDescent="0.25">
      <c r="AM3163" s="560" t="s">
        <v>5371</v>
      </c>
      <c r="AN3163" s="561">
        <v>402993</v>
      </c>
    </row>
    <row r="3164" spans="39:40" x14ac:dyDescent="0.25">
      <c r="AM3164" s="560" t="s">
        <v>5372</v>
      </c>
      <c r="AN3164" s="561">
        <v>402994</v>
      </c>
    </row>
    <row r="3165" spans="39:40" x14ac:dyDescent="0.25">
      <c r="AM3165" s="560" t="s">
        <v>5373</v>
      </c>
      <c r="AN3165" s="561">
        <v>10314</v>
      </c>
    </row>
    <row r="3166" spans="39:40" x14ac:dyDescent="0.25">
      <c r="AM3166" s="560" t="s">
        <v>5374</v>
      </c>
      <c r="AN3166" s="561">
        <v>415294</v>
      </c>
    </row>
    <row r="3167" spans="39:40" x14ac:dyDescent="0.25">
      <c r="AM3167" s="560" t="s">
        <v>5375</v>
      </c>
      <c r="AN3167" s="561">
        <v>10315</v>
      </c>
    </row>
    <row r="3168" spans="39:40" x14ac:dyDescent="0.25">
      <c r="AM3168" s="560" t="s">
        <v>5376</v>
      </c>
      <c r="AN3168" s="561">
        <v>10316</v>
      </c>
    </row>
    <row r="3169" spans="39:40" x14ac:dyDescent="0.25">
      <c r="AM3169" s="560" t="s">
        <v>5377</v>
      </c>
      <c r="AN3169" s="561">
        <v>402995</v>
      </c>
    </row>
    <row r="3170" spans="39:40" x14ac:dyDescent="0.25">
      <c r="AM3170" s="560" t="s">
        <v>5378</v>
      </c>
      <c r="AN3170" s="561">
        <v>415295</v>
      </c>
    </row>
    <row r="3171" spans="39:40" x14ac:dyDescent="0.25">
      <c r="AM3171" s="560" t="s">
        <v>5379</v>
      </c>
      <c r="AN3171" s="561">
        <v>415296</v>
      </c>
    </row>
    <row r="3172" spans="39:40" x14ac:dyDescent="0.25">
      <c r="AM3172" s="560" t="s">
        <v>5380</v>
      </c>
      <c r="AN3172" s="561">
        <v>10317</v>
      </c>
    </row>
    <row r="3173" spans="39:40" x14ac:dyDescent="0.25">
      <c r="AM3173" s="560" t="s">
        <v>5381</v>
      </c>
      <c r="AN3173" s="561">
        <v>10318</v>
      </c>
    </row>
    <row r="3174" spans="39:40" x14ac:dyDescent="0.25">
      <c r="AM3174" s="560" t="s">
        <v>5382</v>
      </c>
      <c r="AN3174" s="561">
        <v>10319</v>
      </c>
    </row>
    <row r="3175" spans="39:40" x14ac:dyDescent="0.25">
      <c r="AM3175" s="560" t="s">
        <v>5383</v>
      </c>
      <c r="AN3175" s="561">
        <v>403005</v>
      </c>
    </row>
    <row r="3176" spans="39:40" x14ac:dyDescent="0.25">
      <c r="AM3176" s="560" t="s">
        <v>5384</v>
      </c>
      <c r="AN3176" s="561">
        <v>403006</v>
      </c>
    </row>
    <row r="3177" spans="39:40" x14ac:dyDescent="0.25">
      <c r="AM3177" s="560" t="s">
        <v>5385</v>
      </c>
      <c r="AN3177" s="561">
        <v>12889</v>
      </c>
    </row>
    <row r="3178" spans="39:40" x14ac:dyDescent="0.25">
      <c r="AM3178" s="560" t="s">
        <v>5386</v>
      </c>
      <c r="AN3178" s="561">
        <v>12888</v>
      </c>
    </row>
    <row r="3179" spans="39:40" x14ac:dyDescent="0.25">
      <c r="AM3179" s="560" t="s">
        <v>5387</v>
      </c>
      <c r="AN3179" s="561">
        <v>23171</v>
      </c>
    </row>
    <row r="3180" spans="39:40" x14ac:dyDescent="0.25">
      <c r="AM3180" s="560" t="s">
        <v>5388</v>
      </c>
      <c r="AN3180" s="561">
        <v>12109</v>
      </c>
    </row>
    <row r="3181" spans="39:40" x14ac:dyDescent="0.25">
      <c r="AM3181" s="560" t="s">
        <v>5389</v>
      </c>
      <c r="AN3181" s="561">
        <v>12111</v>
      </c>
    </row>
    <row r="3182" spans="39:40" x14ac:dyDescent="0.25">
      <c r="AM3182" s="560" t="s">
        <v>5390</v>
      </c>
      <c r="AN3182" s="561">
        <v>12671</v>
      </c>
    </row>
    <row r="3183" spans="39:40" x14ac:dyDescent="0.25">
      <c r="AM3183" s="560" t="s">
        <v>5391</v>
      </c>
      <c r="AN3183" s="561">
        <v>12672</v>
      </c>
    </row>
    <row r="3184" spans="39:40" x14ac:dyDescent="0.25">
      <c r="AM3184" s="560" t="s">
        <v>5392</v>
      </c>
      <c r="AN3184" s="561">
        <v>12600</v>
      </c>
    </row>
    <row r="3185" spans="39:40" x14ac:dyDescent="0.25">
      <c r="AM3185" s="560" t="s">
        <v>5393</v>
      </c>
      <c r="AN3185" s="561">
        <v>10323</v>
      </c>
    </row>
    <row r="3186" spans="39:40" x14ac:dyDescent="0.25">
      <c r="AM3186" s="560" t="s">
        <v>5394</v>
      </c>
      <c r="AN3186" s="561">
        <v>10324</v>
      </c>
    </row>
    <row r="3187" spans="39:40" x14ac:dyDescent="0.25">
      <c r="AM3187" s="560" t="s">
        <v>5395</v>
      </c>
      <c r="AN3187" s="561">
        <v>10325</v>
      </c>
    </row>
    <row r="3188" spans="39:40" x14ac:dyDescent="0.25">
      <c r="AM3188" s="560" t="s">
        <v>5396</v>
      </c>
      <c r="AN3188" s="561">
        <v>402996</v>
      </c>
    </row>
    <row r="3189" spans="39:40" x14ac:dyDescent="0.25">
      <c r="AM3189" s="560" t="s">
        <v>5397</v>
      </c>
      <c r="AN3189" s="561">
        <v>456950</v>
      </c>
    </row>
    <row r="3190" spans="39:40" x14ac:dyDescent="0.25">
      <c r="AM3190" s="560" t="s">
        <v>5398</v>
      </c>
      <c r="AN3190" s="561">
        <v>23174</v>
      </c>
    </row>
    <row r="3191" spans="39:40" x14ac:dyDescent="0.25">
      <c r="AM3191" s="560" t="s">
        <v>5399</v>
      </c>
      <c r="AN3191" s="561">
        <v>27839</v>
      </c>
    </row>
    <row r="3192" spans="39:40" x14ac:dyDescent="0.25">
      <c r="AM3192" s="560" t="s">
        <v>5400</v>
      </c>
      <c r="AN3192" s="561">
        <v>12890</v>
      </c>
    </row>
    <row r="3193" spans="39:40" x14ac:dyDescent="0.25">
      <c r="AM3193" s="560" t="s">
        <v>5401</v>
      </c>
      <c r="AN3193" s="561">
        <v>12891</v>
      </c>
    </row>
    <row r="3194" spans="39:40" x14ac:dyDescent="0.25">
      <c r="AM3194" s="560" t="s">
        <v>5402</v>
      </c>
      <c r="AN3194" s="561">
        <v>12892</v>
      </c>
    </row>
    <row r="3195" spans="39:40" x14ac:dyDescent="0.25">
      <c r="AM3195" s="560" t="s">
        <v>5403</v>
      </c>
      <c r="AN3195" s="561">
        <v>10628</v>
      </c>
    </row>
    <row r="3196" spans="39:40" x14ac:dyDescent="0.25">
      <c r="AM3196" s="560" t="s">
        <v>5404</v>
      </c>
      <c r="AN3196" s="561">
        <v>10629</v>
      </c>
    </row>
    <row r="3197" spans="39:40" x14ac:dyDescent="0.25">
      <c r="AM3197" s="560" t="s">
        <v>812</v>
      </c>
      <c r="AN3197" s="561">
        <v>11749</v>
      </c>
    </row>
    <row r="3198" spans="39:40" x14ac:dyDescent="0.25">
      <c r="AM3198" s="560" t="s">
        <v>5405</v>
      </c>
      <c r="AN3198" s="561">
        <v>10630</v>
      </c>
    </row>
    <row r="3199" spans="39:40" x14ac:dyDescent="0.25">
      <c r="AM3199" s="560" t="s">
        <v>5406</v>
      </c>
      <c r="AN3199" s="561">
        <v>10631</v>
      </c>
    </row>
    <row r="3200" spans="39:40" x14ac:dyDescent="0.25">
      <c r="AM3200" s="560" t="s">
        <v>5407</v>
      </c>
      <c r="AN3200" s="561">
        <v>10632</v>
      </c>
    </row>
    <row r="3201" spans="39:40" x14ac:dyDescent="0.25">
      <c r="AM3201" s="560" t="s">
        <v>5408</v>
      </c>
      <c r="AN3201" s="561">
        <v>10633</v>
      </c>
    </row>
    <row r="3202" spans="39:40" x14ac:dyDescent="0.25">
      <c r="AM3202" s="560" t="s">
        <v>5409</v>
      </c>
      <c r="AN3202" s="561">
        <v>402858</v>
      </c>
    </row>
    <row r="3203" spans="39:40" x14ac:dyDescent="0.25">
      <c r="AM3203" s="560" t="s">
        <v>5410</v>
      </c>
      <c r="AN3203" s="561">
        <v>461782</v>
      </c>
    </row>
    <row r="3204" spans="39:40" x14ac:dyDescent="0.25">
      <c r="AM3204" s="560" t="s">
        <v>5411</v>
      </c>
      <c r="AN3204" s="561">
        <v>461783</v>
      </c>
    </row>
    <row r="3205" spans="39:40" x14ac:dyDescent="0.25">
      <c r="AM3205" s="560" t="s">
        <v>5412</v>
      </c>
      <c r="AN3205" s="561">
        <v>461784</v>
      </c>
    </row>
    <row r="3206" spans="39:40" x14ac:dyDescent="0.25">
      <c r="AM3206" s="560" t="s">
        <v>5413</v>
      </c>
      <c r="AN3206" s="561">
        <v>26875</v>
      </c>
    </row>
    <row r="3207" spans="39:40" x14ac:dyDescent="0.25">
      <c r="AM3207" s="560" t="s">
        <v>5414</v>
      </c>
      <c r="AN3207" s="561">
        <v>11404</v>
      </c>
    </row>
    <row r="3208" spans="39:40" x14ac:dyDescent="0.25">
      <c r="AM3208" s="560" t="s">
        <v>5415</v>
      </c>
      <c r="AN3208" s="561">
        <v>11408</v>
      </c>
    </row>
    <row r="3209" spans="39:40" x14ac:dyDescent="0.25">
      <c r="AM3209" s="560" t="s">
        <v>5416</v>
      </c>
      <c r="AN3209" s="561">
        <v>11412</v>
      </c>
    </row>
    <row r="3210" spans="39:40" x14ac:dyDescent="0.25">
      <c r="AM3210" s="560" t="s">
        <v>5417</v>
      </c>
      <c r="AN3210" s="561">
        <v>402931</v>
      </c>
    </row>
    <row r="3211" spans="39:40" x14ac:dyDescent="0.25">
      <c r="AM3211" s="560" t="s">
        <v>5418</v>
      </c>
      <c r="AN3211" s="561">
        <v>26778</v>
      </c>
    </row>
    <row r="3212" spans="39:40" x14ac:dyDescent="0.25">
      <c r="AM3212" s="560" t="s">
        <v>5419</v>
      </c>
      <c r="AN3212" s="561">
        <v>455518</v>
      </c>
    </row>
    <row r="3213" spans="39:40" x14ac:dyDescent="0.25">
      <c r="AM3213" s="560" t="s">
        <v>5420</v>
      </c>
      <c r="AN3213" s="561">
        <v>455519</v>
      </c>
    </row>
    <row r="3214" spans="39:40" x14ac:dyDescent="0.25">
      <c r="AM3214" s="560" t="s">
        <v>5421</v>
      </c>
      <c r="AN3214" s="561">
        <v>24897</v>
      </c>
    </row>
    <row r="3215" spans="39:40" x14ac:dyDescent="0.25">
      <c r="AM3215" s="560" t="s">
        <v>5422</v>
      </c>
      <c r="AN3215" s="561">
        <v>11120</v>
      </c>
    </row>
    <row r="3216" spans="39:40" x14ac:dyDescent="0.25">
      <c r="AM3216" s="560" t="s">
        <v>5423</v>
      </c>
      <c r="AN3216" s="561">
        <v>28540</v>
      </c>
    </row>
    <row r="3217" spans="39:40" x14ac:dyDescent="0.25">
      <c r="AM3217" s="560" t="s">
        <v>5424</v>
      </c>
      <c r="AN3217" s="561">
        <v>10677</v>
      </c>
    </row>
    <row r="3218" spans="39:40" x14ac:dyDescent="0.25">
      <c r="AM3218" s="560" t="s">
        <v>5425</v>
      </c>
      <c r="AN3218" s="561">
        <v>10678</v>
      </c>
    </row>
    <row r="3219" spans="39:40" x14ac:dyDescent="0.25">
      <c r="AM3219" s="560" t="s">
        <v>5426</v>
      </c>
      <c r="AN3219" s="561">
        <v>10679</v>
      </c>
    </row>
    <row r="3220" spans="39:40" x14ac:dyDescent="0.25">
      <c r="AM3220" s="560" t="s">
        <v>5427</v>
      </c>
      <c r="AN3220" s="561">
        <v>10680</v>
      </c>
    </row>
    <row r="3221" spans="39:40" x14ac:dyDescent="0.25">
      <c r="AM3221" s="560" t="s">
        <v>5428</v>
      </c>
      <c r="AN3221" s="561">
        <v>10681</v>
      </c>
    </row>
    <row r="3222" spans="39:40" x14ac:dyDescent="0.25">
      <c r="AM3222" s="560" t="s">
        <v>5429</v>
      </c>
      <c r="AN3222" s="561">
        <v>10682</v>
      </c>
    </row>
    <row r="3223" spans="39:40" x14ac:dyDescent="0.25">
      <c r="AM3223" s="560" t="s">
        <v>5430</v>
      </c>
      <c r="AN3223" s="561">
        <v>10683</v>
      </c>
    </row>
    <row r="3224" spans="39:40" x14ac:dyDescent="0.25">
      <c r="AM3224" s="560" t="s">
        <v>5431</v>
      </c>
      <c r="AN3224" s="561">
        <v>10684</v>
      </c>
    </row>
    <row r="3225" spans="39:40" x14ac:dyDescent="0.25">
      <c r="AM3225" s="560" t="s">
        <v>5432</v>
      </c>
      <c r="AN3225" s="561">
        <v>10685</v>
      </c>
    </row>
    <row r="3226" spans="39:40" x14ac:dyDescent="0.25">
      <c r="AM3226" s="560" t="s">
        <v>5433</v>
      </c>
      <c r="AN3226" s="561">
        <v>461786</v>
      </c>
    </row>
    <row r="3227" spans="39:40" x14ac:dyDescent="0.25">
      <c r="AM3227" s="560" t="s">
        <v>5434</v>
      </c>
      <c r="AN3227" s="561">
        <v>461789</v>
      </c>
    </row>
    <row r="3228" spans="39:40" x14ac:dyDescent="0.25">
      <c r="AM3228" s="560" t="s">
        <v>5435</v>
      </c>
      <c r="AN3228" s="561">
        <v>461788</v>
      </c>
    </row>
    <row r="3229" spans="39:40" x14ac:dyDescent="0.25">
      <c r="AM3229" s="560" t="s">
        <v>5436</v>
      </c>
      <c r="AN3229" s="561">
        <v>461790</v>
      </c>
    </row>
    <row r="3230" spans="39:40" x14ac:dyDescent="0.25">
      <c r="AM3230" s="560" t="s">
        <v>5437</v>
      </c>
      <c r="AN3230" s="561">
        <v>461787</v>
      </c>
    </row>
    <row r="3231" spans="39:40" x14ac:dyDescent="0.25">
      <c r="AM3231" s="560" t="s">
        <v>5438</v>
      </c>
      <c r="AN3231" s="561">
        <v>10168</v>
      </c>
    </row>
    <row r="3232" spans="39:40" x14ac:dyDescent="0.25">
      <c r="AM3232" s="560" t="s">
        <v>5439</v>
      </c>
      <c r="AN3232" s="561">
        <v>10634</v>
      </c>
    </row>
    <row r="3233" spans="39:40" x14ac:dyDescent="0.25">
      <c r="AM3233" s="560" t="s">
        <v>5440</v>
      </c>
      <c r="AN3233" s="561">
        <v>23177</v>
      </c>
    </row>
    <row r="3234" spans="39:40" x14ac:dyDescent="0.25">
      <c r="AM3234" s="560" t="s">
        <v>5441</v>
      </c>
      <c r="AN3234" s="561">
        <v>12625</v>
      </c>
    </row>
    <row r="3235" spans="39:40" x14ac:dyDescent="0.25">
      <c r="AM3235" s="560" t="s">
        <v>5442</v>
      </c>
      <c r="AN3235" s="561">
        <v>461792</v>
      </c>
    </row>
    <row r="3236" spans="39:40" x14ac:dyDescent="0.25">
      <c r="AM3236" s="560" t="s">
        <v>5443</v>
      </c>
      <c r="AN3236" s="561">
        <v>461793</v>
      </c>
    </row>
    <row r="3237" spans="39:40" x14ac:dyDescent="0.25">
      <c r="AM3237" s="560" t="s">
        <v>5444</v>
      </c>
      <c r="AN3237" s="561">
        <v>461794</v>
      </c>
    </row>
    <row r="3238" spans="39:40" x14ac:dyDescent="0.25">
      <c r="AM3238" s="560" t="s">
        <v>5445</v>
      </c>
      <c r="AN3238" s="561">
        <v>461795</v>
      </c>
    </row>
    <row r="3239" spans="39:40" x14ac:dyDescent="0.25">
      <c r="AM3239" s="560" t="s">
        <v>5446</v>
      </c>
      <c r="AN3239" s="561">
        <v>12932</v>
      </c>
    </row>
    <row r="3240" spans="39:40" x14ac:dyDescent="0.25">
      <c r="AM3240" s="560" t="s">
        <v>5447</v>
      </c>
      <c r="AN3240" s="561">
        <v>12933</v>
      </c>
    </row>
    <row r="3241" spans="39:40" x14ac:dyDescent="0.25">
      <c r="AM3241" s="560" t="s">
        <v>5448</v>
      </c>
      <c r="AN3241" s="561">
        <v>12942</v>
      </c>
    </row>
    <row r="3242" spans="39:40" x14ac:dyDescent="0.25">
      <c r="AM3242" s="560" t="s">
        <v>5449</v>
      </c>
      <c r="AN3242" s="561">
        <v>12950</v>
      </c>
    </row>
    <row r="3243" spans="39:40" x14ac:dyDescent="0.25">
      <c r="AM3243" s="560" t="s">
        <v>5450</v>
      </c>
      <c r="AN3243" s="561">
        <v>11467</v>
      </c>
    </row>
    <row r="3244" spans="39:40" x14ac:dyDescent="0.25">
      <c r="AM3244" s="560" t="s">
        <v>5451</v>
      </c>
      <c r="AN3244" s="561">
        <v>11466</v>
      </c>
    </row>
    <row r="3245" spans="39:40" x14ac:dyDescent="0.25">
      <c r="AM3245" s="560" t="s">
        <v>5452</v>
      </c>
      <c r="AN3245" s="561">
        <v>11334</v>
      </c>
    </row>
    <row r="3246" spans="39:40" x14ac:dyDescent="0.25">
      <c r="AM3246" s="560" t="s">
        <v>5453</v>
      </c>
      <c r="AN3246" s="561">
        <v>11468</v>
      </c>
    </row>
    <row r="3247" spans="39:40" x14ac:dyDescent="0.25">
      <c r="AM3247" s="560" t="s">
        <v>5454</v>
      </c>
      <c r="AN3247" s="561">
        <v>461234</v>
      </c>
    </row>
    <row r="3248" spans="39:40" x14ac:dyDescent="0.25">
      <c r="AM3248" s="560" t="s">
        <v>5455</v>
      </c>
      <c r="AN3248" s="561">
        <v>461796</v>
      </c>
    </row>
    <row r="3249" spans="39:40" x14ac:dyDescent="0.25">
      <c r="AM3249" s="560" t="s">
        <v>5456</v>
      </c>
      <c r="AN3249" s="561">
        <v>461797</v>
      </c>
    </row>
    <row r="3250" spans="39:40" x14ac:dyDescent="0.25">
      <c r="AM3250" s="560" t="s">
        <v>5457</v>
      </c>
      <c r="AN3250" s="561">
        <v>461798</v>
      </c>
    </row>
    <row r="3251" spans="39:40" x14ac:dyDescent="0.25">
      <c r="AM3251" s="560" t="s">
        <v>5458</v>
      </c>
      <c r="AN3251" s="561">
        <v>461799</v>
      </c>
    </row>
    <row r="3252" spans="39:40" x14ac:dyDescent="0.25">
      <c r="AM3252" s="560" t="s">
        <v>5459</v>
      </c>
      <c r="AN3252" s="561">
        <v>461800</v>
      </c>
    </row>
    <row r="3253" spans="39:40" x14ac:dyDescent="0.25">
      <c r="AM3253" s="560" t="s">
        <v>5460</v>
      </c>
      <c r="AN3253" s="561">
        <v>461801</v>
      </c>
    </row>
    <row r="3254" spans="39:40" x14ac:dyDescent="0.25">
      <c r="AM3254" s="560" t="s">
        <v>5461</v>
      </c>
      <c r="AN3254" s="561">
        <v>461802</v>
      </c>
    </row>
    <row r="3255" spans="39:40" x14ac:dyDescent="0.25">
      <c r="AM3255" s="560" t="s">
        <v>5462</v>
      </c>
      <c r="AN3255" s="561">
        <v>461803</v>
      </c>
    </row>
    <row r="3256" spans="39:40" x14ac:dyDescent="0.25">
      <c r="AM3256" s="560" t="s">
        <v>5463</v>
      </c>
      <c r="AN3256" s="561">
        <v>461804</v>
      </c>
    </row>
    <row r="3257" spans="39:40" x14ac:dyDescent="0.25">
      <c r="AM3257" s="560" t="s">
        <v>5464</v>
      </c>
      <c r="AN3257" s="561">
        <v>11510</v>
      </c>
    </row>
    <row r="3258" spans="39:40" x14ac:dyDescent="0.25">
      <c r="AM3258" s="560" t="s">
        <v>5465</v>
      </c>
      <c r="AN3258" s="561">
        <v>11511</v>
      </c>
    </row>
    <row r="3259" spans="39:40" x14ac:dyDescent="0.25">
      <c r="AM3259" s="560" t="s">
        <v>5466</v>
      </c>
      <c r="AN3259" s="561">
        <v>26717</v>
      </c>
    </row>
    <row r="3260" spans="39:40" x14ac:dyDescent="0.25">
      <c r="AM3260" s="560" t="s">
        <v>5467</v>
      </c>
      <c r="AN3260" s="561">
        <v>11154</v>
      </c>
    </row>
    <row r="3261" spans="39:40" x14ac:dyDescent="0.25">
      <c r="AM3261" s="560" t="s">
        <v>5468</v>
      </c>
      <c r="AN3261" s="561">
        <v>11151</v>
      </c>
    </row>
    <row r="3262" spans="39:40" x14ac:dyDescent="0.25">
      <c r="AM3262" s="560" t="s">
        <v>5469</v>
      </c>
      <c r="AN3262" s="561">
        <v>11171</v>
      </c>
    </row>
    <row r="3263" spans="39:40" x14ac:dyDescent="0.25">
      <c r="AM3263" s="560" t="s">
        <v>5470</v>
      </c>
      <c r="AN3263" s="561">
        <v>11155</v>
      </c>
    </row>
    <row r="3264" spans="39:40" x14ac:dyDescent="0.25">
      <c r="AM3264" s="560" t="s">
        <v>5471</v>
      </c>
      <c r="AN3264" s="561">
        <v>11157</v>
      </c>
    </row>
    <row r="3265" spans="39:40" x14ac:dyDescent="0.25">
      <c r="AM3265" s="560" t="s">
        <v>5472</v>
      </c>
      <c r="AN3265" s="561">
        <v>11159</v>
      </c>
    </row>
    <row r="3266" spans="39:40" x14ac:dyDescent="0.25">
      <c r="AM3266" s="560" t="s">
        <v>5473</v>
      </c>
      <c r="AN3266" s="561">
        <v>11161</v>
      </c>
    </row>
    <row r="3267" spans="39:40" x14ac:dyDescent="0.25">
      <c r="AM3267" s="560" t="s">
        <v>5474</v>
      </c>
      <c r="AN3267" s="561">
        <v>449572</v>
      </c>
    </row>
    <row r="3268" spans="39:40" x14ac:dyDescent="0.25">
      <c r="AM3268" s="560" t="s">
        <v>5475</v>
      </c>
      <c r="AN3268" s="561">
        <v>11163</v>
      </c>
    </row>
    <row r="3269" spans="39:40" x14ac:dyDescent="0.25">
      <c r="AM3269" s="560" t="s">
        <v>5476</v>
      </c>
      <c r="AN3269" s="561">
        <v>10911</v>
      </c>
    </row>
    <row r="3270" spans="39:40" x14ac:dyDescent="0.25">
      <c r="AM3270" s="560" t="s">
        <v>5477</v>
      </c>
      <c r="AN3270" s="561">
        <v>10912</v>
      </c>
    </row>
    <row r="3271" spans="39:40" x14ac:dyDescent="0.25">
      <c r="AM3271" s="560" t="s">
        <v>5478</v>
      </c>
      <c r="AN3271" s="561">
        <v>11164</v>
      </c>
    </row>
    <row r="3272" spans="39:40" x14ac:dyDescent="0.25">
      <c r="AM3272" s="560" t="s">
        <v>5479</v>
      </c>
      <c r="AN3272" s="561">
        <v>11166</v>
      </c>
    </row>
    <row r="3273" spans="39:40" x14ac:dyDescent="0.25">
      <c r="AM3273" s="560" t="s">
        <v>5480</v>
      </c>
      <c r="AN3273" s="561">
        <v>27845</v>
      </c>
    </row>
    <row r="3274" spans="39:40" x14ac:dyDescent="0.25">
      <c r="AM3274" s="560" t="s">
        <v>5481</v>
      </c>
      <c r="AN3274" s="561">
        <v>27848</v>
      </c>
    </row>
    <row r="3275" spans="39:40" x14ac:dyDescent="0.25">
      <c r="AM3275" s="560" t="s">
        <v>5482</v>
      </c>
      <c r="AN3275" s="561">
        <v>12206</v>
      </c>
    </row>
    <row r="3276" spans="39:40" x14ac:dyDescent="0.25">
      <c r="AM3276" s="560" t="s">
        <v>5483</v>
      </c>
      <c r="AN3276" s="561">
        <v>463287</v>
      </c>
    </row>
    <row r="3277" spans="39:40" x14ac:dyDescent="0.25">
      <c r="AM3277" s="560" t="s">
        <v>5484</v>
      </c>
      <c r="AN3277" s="561">
        <v>11791</v>
      </c>
    </row>
    <row r="3278" spans="39:40" x14ac:dyDescent="0.25">
      <c r="AM3278" s="560" t="s">
        <v>5485</v>
      </c>
      <c r="AN3278" s="561">
        <v>403036</v>
      </c>
    </row>
    <row r="3279" spans="39:40" x14ac:dyDescent="0.25">
      <c r="AM3279" s="560" t="s">
        <v>5486</v>
      </c>
      <c r="AN3279" s="561">
        <v>461805</v>
      </c>
    </row>
    <row r="3280" spans="39:40" x14ac:dyDescent="0.25">
      <c r="AM3280" s="560" t="s">
        <v>5487</v>
      </c>
      <c r="AN3280" s="561">
        <v>402792</v>
      </c>
    </row>
    <row r="3281" spans="39:40" x14ac:dyDescent="0.25">
      <c r="AM3281" s="560" t="s">
        <v>5488</v>
      </c>
      <c r="AN3281" s="561">
        <v>10913</v>
      </c>
    </row>
    <row r="3282" spans="39:40" x14ac:dyDescent="0.25">
      <c r="AM3282" s="560" t="s">
        <v>5489</v>
      </c>
      <c r="AN3282" s="561">
        <v>415392</v>
      </c>
    </row>
    <row r="3283" spans="39:40" x14ac:dyDescent="0.25">
      <c r="AM3283" s="560" t="s">
        <v>5490</v>
      </c>
      <c r="AN3283" s="561">
        <v>28130</v>
      </c>
    </row>
    <row r="3284" spans="39:40" x14ac:dyDescent="0.25">
      <c r="AM3284" s="560" t="s">
        <v>5491</v>
      </c>
      <c r="AN3284" s="561">
        <v>11123</v>
      </c>
    </row>
    <row r="3285" spans="39:40" x14ac:dyDescent="0.25">
      <c r="AM3285" s="560" t="s">
        <v>5492</v>
      </c>
      <c r="AN3285" s="561">
        <v>11126</v>
      </c>
    </row>
    <row r="3286" spans="39:40" x14ac:dyDescent="0.25">
      <c r="AM3286" s="560" t="s">
        <v>5493</v>
      </c>
      <c r="AN3286" s="561">
        <v>11124</v>
      </c>
    </row>
    <row r="3287" spans="39:40" x14ac:dyDescent="0.25">
      <c r="AM3287" s="560" t="s">
        <v>815</v>
      </c>
      <c r="AN3287" s="561">
        <v>11127</v>
      </c>
    </row>
    <row r="3288" spans="39:40" x14ac:dyDescent="0.25">
      <c r="AM3288" s="560" t="s">
        <v>5494</v>
      </c>
      <c r="AN3288" s="561">
        <v>11795</v>
      </c>
    </row>
    <row r="3289" spans="39:40" x14ac:dyDescent="0.25">
      <c r="AM3289" s="560" t="s">
        <v>5495</v>
      </c>
      <c r="AN3289" s="561">
        <v>461806</v>
      </c>
    </row>
    <row r="3290" spans="39:40" x14ac:dyDescent="0.25">
      <c r="AM3290" s="560" t="s">
        <v>5496</v>
      </c>
      <c r="AN3290" s="561">
        <v>10326</v>
      </c>
    </row>
    <row r="3291" spans="39:40" x14ac:dyDescent="0.25">
      <c r="AM3291" s="560" t="s">
        <v>5497</v>
      </c>
      <c r="AN3291" s="561">
        <v>10327</v>
      </c>
    </row>
    <row r="3292" spans="39:40" x14ac:dyDescent="0.25">
      <c r="AM3292" s="560" t="s">
        <v>5498</v>
      </c>
      <c r="AN3292" s="561">
        <v>402997</v>
      </c>
    </row>
    <row r="3293" spans="39:40" x14ac:dyDescent="0.25">
      <c r="AM3293" s="560" t="s">
        <v>5499</v>
      </c>
      <c r="AN3293" s="561">
        <v>461807</v>
      </c>
    </row>
    <row r="3294" spans="39:40" x14ac:dyDescent="0.25">
      <c r="AM3294" s="560" t="s">
        <v>5500</v>
      </c>
      <c r="AN3294" s="561">
        <v>476671</v>
      </c>
    </row>
    <row r="3295" spans="39:40" x14ac:dyDescent="0.25">
      <c r="AM3295" s="560" t="s">
        <v>5501</v>
      </c>
      <c r="AN3295" s="561">
        <v>11071</v>
      </c>
    </row>
    <row r="3296" spans="39:40" x14ac:dyDescent="0.25">
      <c r="AM3296" s="560" t="s">
        <v>5502</v>
      </c>
      <c r="AN3296" s="561">
        <v>10431</v>
      </c>
    </row>
    <row r="3297" spans="39:40" x14ac:dyDescent="0.25">
      <c r="AM3297" s="560" t="s">
        <v>5503</v>
      </c>
      <c r="AN3297" s="561">
        <v>402859</v>
      </c>
    </row>
    <row r="3298" spans="39:40" x14ac:dyDescent="0.25">
      <c r="AM3298" s="560" t="s">
        <v>5504</v>
      </c>
      <c r="AN3298" s="561">
        <v>11148</v>
      </c>
    </row>
    <row r="3299" spans="39:40" x14ac:dyDescent="0.25">
      <c r="AM3299" s="560" t="s">
        <v>5505</v>
      </c>
      <c r="AN3299" s="561">
        <v>10328</v>
      </c>
    </row>
    <row r="3300" spans="39:40" x14ac:dyDescent="0.25">
      <c r="AM3300" s="560" t="s">
        <v>5506</v>
      </c>
      <c r="AN3300" s="561">
        <v>10329</v>
      </c>
    </row>
    <row r="3301" spans="39:40" x14ac:dyDescent="0.25">
      <c r="AM3301" s="560" t="s">
        <v>5507</v>
      </c>
      <c r="AN3301" s="561">
        <v>10330</v>
      </c>
    </row>
    <row r="3302" spans="39:40" x14ac:dyDescent="0.25">
      <c r="AM3302" s="560" t="s">
        <v>5508</v>
      </c>
      <c r="AN3302" s="561">
        <v>11751</v>
      </c>
    </row>
    <row r="3303" spans="39:40" x14ac:dyDescent="0.25">
      <c r="AM3303" s="560" t="s">
        <v>5509</v>
      </c>
      <c r="AN3303" s="561">
        <v>12001</v>
      </c>
    </row>
    <row r="3304" spans="39:40" x14ac:dyDescent="0.25">
      <c r="AM3304" s="560" t="s">
        <v>5510</v>
      </c>
      <c r="AN3304" s="561">
        <v>12002</v>
      </c>
    </row>
    <row r="3305" spans="39:40" x14ac:dyDescent="0.25">
      <c r="AM3305" s="560" t="s">
        <v>5511</v>
      </c>
      <c r="AN3305" s="561">
        <v>12004</v>
      </c>
    </row>
    <row r="3306" spans="39:40" x14ac:dyDescent="0.25">
      <c r="AM3306" s="560" t="s">
        <v>5512</v>
      </c>
      <c r="AN3306" s="561">
        <v>12006</v>
      </c>
    </row>
    <row r="3307" spans="39:40" x14ac:dyDescent="0.25">
      <c r="AM3307" s="560" t="s">
        <v>5513</v>
      </c>
      <c r="AN3307" s="561">
        <v>461808</v>
      </c>
    </row>
    <row r="3308" spans="39:40" x14ac:dyDescent="0.25">
      <c r="AM3308" s="560" t="s">
        <v>5514</v>
      </c>
      <c r="AN3308" s="561">
        <v>461809</v>
      </c>
    </row>
    <row r="3309" spans="39:40" x14ac:dyDescent="0.25">
      <c r="AM3309" s="560" t="s">
        <v>5515</v>
      </c>
      <c r="AN3309" s="561">
        <v>13056</v>
      </c>
    </row>
    <row r="3310" spans="39:40" x14ac:dyDescent="0.25">
      <c r="AM3310" s="560" t="s">
        <v>5516</v>
      </c>
      <c r="AN3310" s="561">
        <v>11658</v>
      </c>
    </row>
    <row r="3311" spans="39:40" x14ac:dyDescent="0.25">
      <c r="AM3311" s="560" t="s">
        <v>5517</v>
      </c>
      <c r="AN3311" s="561">
        <v>12921</v>
      </c>
    </row>
    <row r="3312" spans="39:40" x14ac:dyDescent="0.25">
      <c r="AM3312" s="560" t="s">
        <v>5518</v>
      </c>
      <c r="AN3312" s="561">
        <v>27630</v>
      </c>
    </row>
    <row r="3313" spans="39:40" x14ac:dyDescent="0.25">
      <c r="AM3313" s="560" t="s">
        <v>827</v>
      </c>
      <c r="AN3313" s="561">
        <v>11335</v>
      </c>
    </row>
    <row r="3314" spans="39:40" x14ac:dyDescent="0.25">
      <c r="AM3314" s="560" t="s">
        <v>5519</v>
      </c>
      <c r="AN3314" s="561">
        <v>415297</v>
      </c>
    </row>
    <row r="3315" spans="39:40" x14ac:dyDescent="0.25">
      <c r="AM3315" s="560" t="s">
        <v>5520</v>
      </c>
      <c r="AN3315" s="561">
        <v>10331</v>
      </c>
    </row>
    <row r="3316" spans="39:40" x14ac:dyDescent="0.25">
      <c r="AM3316" s="560" t="s">
        <v>5521</v>
      </c>
      <c r="AN3316" s="561">
        <v>461811</v>
      </c>
    </row>
    <row r="3317" spans="39:40" x14ac:dyDescent="0.25">
      <c r="AM3317" s="560" t="s">
        <v>5522</v>
      </c>
      <c r="AN3317" s="561">
        <v>461812</v>
      </c>
    </row>
    <row r="3318" spans="39:40" x14ac:dyDescent="0.25">
      <c r="AM3318" s="560" t="s">
        <v>5523</v>
      </c>
      <c r="AN3318" s="561">
        <v>12270</v>
      </c>
    </row>
    <row r="3319" spans="39:40" x14ac:dyDescent="0.25">
      <c r="AM3319" s="560" t="s">
        <v>5524</v>
      </c>
      <c r="AN3319" s="561">
        <v>10332</v>
      </c>
    </row>
    <row r="3320" spans="39:40" x14ac:dyDescent="0.25">
      <c r="AM3320" s="560" t="s">
        <v>5525</v>
      </c>
      <c r="AN3320" s="561">
        <v>415298</v>
      </c>
    </row>
    <row r="3321" spans="39:40" x14ac:dyDescent="0.25">
      <c r="AM3321" s="560" t="s">
        <v>5526</v>
      </c>
      <c r="AN3321" s="561">
        <v>461810</v>
      </c>
    </row>
    <row r="3322" spans="39:40" x14ac:dyDescent="0.25">
      <c r="AM3322" s="560" t="s">
        <v>5527</v>
      </c>
      <c r="AN3322" s="561">
        <v>12629</v>
      </c>
    </row>
    <row r="3323" spans="39:40" x14ac:dyDescent="0.25">
      <c r="AM3323" s="560" t="s">
        <v>5528</v>
      </c>
      <c r="AN3323" s="561">
        <v>461815</v>
      </c>
    </row>
    <row r="3324" spans="39:40" x14ac:dyDescent="0.25">
      <c r="AM3324" s="560" t="s">
        <v>5529</v>
      </c>
      <c r="AN3324" s="561">
        <v>461814</v>
      </c>
    </row>
    <row r="3325" spans="39:40" x14ac:dyDescent="0.25">
      <c r="AM3325" s="560" t="s">
        <v>5530</v>
      </c>
      <c r="AN3325" s="561">
        <v>403000</v>
      </c>
    </row>
    <row r="3326" spans="39:40" x14ac:dyDescent="0.25">
      <c r="AM3326" s="560" t="s">
        <v>5531</v>
      </c>
      <c r="AN3326" s="561">
        <v>403001</v>
      </c>
    </row>
    <row r="3327" spans="39:40" x14ac:dyDescent="0.25">
      <c r="AM3327" s="560" t="s">
        <v>5532</v>
      </c>
      <c r="AN3327" s="561">
        <v>10414</v>
      </c>
    </row>
    <row r="3328" spans="39:40" x14ac:dyDescent="0.25">
      <c r="AM3328" s="560" t="s">
        <v>5533</v>
      </c>
      <c r="AN3328" s="561">
        <v>23180</v>
      </c>
    </row>
    <row r="3329" spans="39:40" x14ac:dyDescent="0.25">
      <c r="AM3329" s="560" t="s">
        <v>5534</v>
      </c>
      <c r="AN3329" s="561">
        <v>415382</v>
      </c>
    </row>
    <row r="3330" spans="39:40" x14ac:dyDescent="0.25">
      <c r="AM3330" s="560" t="s">
        <v>5535</v>
      </c>
      <c r="AN3330" s="561">
        <v>415381</v>
      </c>
    </row>
    <row r="3331" spans="39:40" x14ac:dyDescent="0.25">
      <c r="AM3331" s="560" t="s">
        <v>5536</v>
      </c>
      <c r="AN3331" s="561">
        <v>12902</v>
      </c>
    </row>
    <row r="3332" spans="39:40" x14ac:dyDescent="0.25">
      <c r="AM3332" s="560" t="s">
        <v>5537</v>
      </c>
      <c r="AN3332" s="561">
        <v>10333</v>
      </c>
    </row>
    <row r="3333" spans="39:40" x14ac:dyDescent="0.25">
      <c r="AM3333" s="560" t="s">
        <v>5538</v>
      </c>
      <c r="AN3333" s="561">
        <v>10334</v>
      </c>
    </row>
    <row r="3334" spans="39:40" x14ac:dyDescent="0.25">
      <c r="AM3334" s="560" t="s">
        <v>5539</v>
      </c>
      <c r="AN3334" s="561">
        <v>10264</v>
      </c>
    </row>
    <row r="3335" spans="39:40" x14ac:dyDescent="0.25">
      <c r="AM3335" s="560" t="s">
        <v>5540</v>
      </c>
      <c r="AN3335" s="561">
        <v>403002</v>
      </c>
    </row>
    <row r="3336" spans="39:40" x14ac:dyDescent="0.25">
      <c r="AM3336" s="560" t="s">
        <v>5541</v>
      </c>
      <c r="AN3336" s="561">
        <v>415299</v>
      </c>
    </row>
    <row r="3337" spans="39:40" x14ac:dyDescent="0.25">
      <c r="AM3337" s="560" t="s">
        <v>5542</v>
      </c>
      <c r="AN3337" s="561">
        <v>10335</v>
      </c>
    </row>
    <row r="3338" spans="39:40" x14ac:dyDescent="0.25">
      <c r="AM3338" s="560" t="s">
        <v>5543</v>
      </c>
      <c r="AN3338" s="561">
        <v>10291</v>
      </c>
    </row>
    <row r="3339" spans="39:40" x14ac:dyDescent="0.25">
      <c r="AM3339" s="560" t="s">
        <v>5544</v>
      </c>
      <c r="AN3339" s="561">
        <v>10185</v>
      </c>
    </row>
    <row r="3340" spans="39:40" x14ac:dyDescent="0.25">
      <c r="AM3340" s="560" t="s">
        <v>5545</v>
      </c>
      <c r="AN3340" s="561">
        <v>10290</v>
      </c>
    </row>
    <row r="3341" spans="39:40" x14ac:dyDescent="0.25">
      <c r="AM3341" s="560" t="s">
        <v>5546</v>
      </c>
      <c r="AN3341" s="561">
        <v>10336</v>
      </c>
    </row>
    <row r="3342" spans="39:40" x14ac:dyDescent="0.25">
      <c r="AM3342" s="560" t="s">
        <v>5547</v>
      </c>
      <c r="AN3342" s="561">
        <v>10292</v>
      </c>
    </row>
    <row r="3343" spans="39:40" x14ac:dyDescent="0.25">
      <c r="AM3343" s="560" t="s">
        <v>5548</v>
      </c>
      <c r="AN3343" s="561">
        <v>11130</v>
      </c>
    </row>
    <row r="3344" spans="39:40" x14ac:dyDescent="0.25">
      <c r="AM3344" s="560" t="s">
        <v>5549</v>
      </c>
      <c r="AN3344" s="561">
        <v>26810</v>
      </c>
    </row>
    <row r="3345" spans="39:40" x14ac:dyDescent="0.25">
      <c r="AM3345" s="560" t="s">
        <v>5550</v>
      </c>
      <c r="AN3345" s="561">
        <v>10799</v>
      </c>
    </row>
    <row r="3346" spans="39:40" x14ac:dyDescent="0.25">
      <c r="AM3346" s="560" t="s">
        <v>5551</v>
      </c>
      <c r="AN3346" s="561">
        <v>26861</v>
      </c>
    </row>
    <row r="3347" spans="39:40" x14ac:dyDescent="0.25">
      <c r="AM3347" s="560" t="s">
        <v>5552</v>
      </c>
      <c r="AN3347" s="561">
        <v>11131</v>
      </c>
    </row>
    <row r="3348" spans="39:40" x14ac:dyDescent="0.25">
      <c r="AM3348" s="560" t="s">
        <v>5553</v>
      </c>
      <c r="AN3348" s="561">
        <v>11132</v>
      </c>
    </row>
    <row r="3349" spans="39:40" x14ac:dyDescent="0.25">
      <c r="AM3349" s="560" t="s">
        <v>5554</v>
      </c>
      <c r="AN3349" s="561">
        <v>461813</v>
      </c>
    </row>
    <row r="3350" spans="39:40" x14ac:dyDescent="0.25">
      <c r="AM3350" s="560" t="s">
        <v>5555</v>
      </c>
      <c r="AN3350" s="561">
        <v>461816</v>
      </c>
    </row>
    <row r="3351" spans="39:40" x14ac:dyDescent="0.25">
      <c r="AM3351" s="560" t="s">
        <v>5556</v>
      </c>
      <c r="AN3351" s="561">
        <v>461817</v>
      </c>
    </row>
    <row r="3352" spans="39:40" x14ac:dyDescent="0.25">
      <c r="AM3352" s="560" t="s">
        <v>5557</v>
      </c>
      <c r="AN3352" s="561">
        <v>461818</v>
      </c>
    </row>
    <row r="3353" spans="39:40" x14ac:dyDescent="0.25">
      <c r="AM3353" s="560" t="s">
        <v>5558</v>
      </c>
      <c r="AN3353" s="561">
        <v>461819</v>
      </c>
    </row>
    <row r="3354" spans="39:40" x14ac:dyDescent="0.25">
      <c r="AM3354" s="560" t="s">
        <v>5559</v>
      </c>
      <c r="AN3354" s="561">
        <v>461820</v>
      </c>
    </row>
    <row r="3355" spans="39:40" x14ac:dyDescent="0.25">
      <c r="AM3355" s="560" t="s">
        <v>5560</v>
      </c>
      <c r="AN3355" s="561">
        <v>23183</v>
      </c>
    </row>
    <row r="3356" spans="39:40" x14ac:dyDescent="0.25">
      <c r="AM3356" s="560" t="s">
        <v>5561</v>
      </c>
      <c r="AN3356" s="561">
        <v>10636</v>
      </c>
    </row>
    <row r="3357" spans="39:40" x14ac:dyDescent="0.25">
      <c r="AM3357" s="560" t="s">
        <v>5562</v>
      </c>
      <c r="AN3357" s="561">
        <v>461821</v>
      </c>
    </row>
    <row r="3358" spans="39:40" x14ac:dyDescent="0.25">
      <c r="AM3358" s="560" t="s">
        <v>5563</v>
      </c>
      <c r="AN3358" s="561">
        <v>461823</v>
      </c>
    </row>
    <row r="3359" spans="39:40" x14ac:dyDescent="0.25">
      <c r="AM3359" s="560" t="s">
        <v>5564</v>
      </c>
      <c r="AN3359" s="561">
        <v>23189</v>
      </c>
    </row>
    <row r="3360" spans="39:40" x14ac:dyDescent="0.25">
      <c r="AM3360" s="560" t="s">
        <v>5565</v>
      </c>
      <c r="AN3360" s="561">
        <v>11477</v>
      </c>
    </row>
    <row r="3361" spans="39:40" x14ac:dyDescent="0.25">
      <c r="AM3361" s="560" t="s">
        <v>5566</v>
      </c>
      <c r="AN3361" s="561">
        <v>12627</v>
      </c>
    </row>
    <row r="3362" spans="39:40" x14ac:dyDescent="0.25">
      <c r="AM3362" s="560" t="s">
        <v>5567</v>
      </c>
      <c r="AN3362" s="561">
        <v>461824</v>
      </c>
    </row>
    <row r="3363" spans="39:40" x14ac:dyDescent="0.25">
      <c r="AM3363" s="560" t="s">
        <v>5568</v>
      </c>
      <c r="AN3363" s="561">
        <v>415411</v>
      </c>
    </row>
    <row r="3364" spans="39:40" x14ac:dyDescent="0.25">
      <c r="AM3364" s="560" t="s">
        <v>5569</v>
      </c>
      <c r="AN3364" s="561">
        <v>461825</v>
      </c>
    </row>
    <row r="3365" spans="39:40" x14ac:dyDescent="0.25">
      <c r="AM3365" s="560" t="s">
        <v>5570</v>
      </c>
      <c r="AN3365" s="561">
        <v>461826</v>
      </c>
    </row>
    <row r="3366" spans="39:40" x14ac:dyDescent="0.25">
      <c r="AM3366" s="560" t="s">
        <v>5571</v>
      </c>
      <c r="AN3366" s="561">
        <v>461827</v>
      </c>
    </row>
    <row r="3367" spans="39:40" x14ac:dyDescent="0.25">
      <c r="AM3367" s="560" t="s">
        <v>5572</v>
      </c>
      <c r="AN3367" s="561">
        <v>415311</v>
      </c>
    </row>
    <row r="3368" spans="39:40" x14ac:dyDescent="0.25">
      <c r="AM3368" s="560" t="s">
        <v>5573</v>
      </c>
      <c r="AN3368" s="561">
        <v>415300</v>
      </c>
    </row>
    <row r="3369" spans="39:40" x14ac:dyDescent="0.25">
      <c r="AM3369" s="560" t="s">
        <v>5574</v>
      </c>
      <c r="AN3369" s="561">
        <v>461828</v>
      </c>
    </row>
    <row r="3370" spans="39:40" x14ac:dyDescent="0.25">
      <c r="AM3370" s="560" t="s">
        <v>5575</v>
      </c>
      <c r="AN3370" s="561">
        <v>461829</v>
      </c>
    </row>
    <row r="3371" spans="39:40" x14ac:dyDescent="0.25">
      <c r="AM3371" s="560" t="s">
        <v>5576</v>
      </c>
      <c r="AN3371" s="561">
        <v>461830</v>
      </c>
    </row>
    <row r="3372" spans="39:40" x14ac:dyDescent="0.25">
      <c r="AM3372" s="560" t="s">
        <v>5577</v>
      </c>
      <c r="AN3372" s="561">
        <v>461831</v>
      </c>
    </row>
    <row r="3373" spans="39:40" x14ac:dyDescent="0.25">
      <c r="AM3373" s="560" t="s">
        <v>5578</v>
      </c>
      <c r="AN3373" s="561">
        <v>461832</v>
      </c>
    </row>
    <row r="3374" spans="39:40" x14ac:dyDescent="0.25">
      <c r="AM3374" s="560" t="s">
        <v>5579</v>
      </c>
      <c r="AN3374" s="561">
        <v>461833</v>
      </c>
    </row>
    <row r="3375" spans="39:40" x14ac:dyDescent="0.25">
      <c r="AM3375" s="560" t="s">
        <v>5580</v>
      </c>
      <c r="AN3375" s="561">
        <v>461847</v>
      </c>
    </row>
    <row r="3376" spans="39:40" x14ac:dyDescent="0.25">
      <c r="AM3376" s="560" t="s">
        <v>5581</v>
      </c>
      <c r="AN3376" s="561">
        <v>461834</v>
      </c>
    </row>
    <row r="3377" spans="39:40" x14ac:dyDescent="0.25">
      <c r="AM3377" s="560" t="s">
        <v>5582</v>
      </c>
      <c r="AN3377" s="561">
        <v>461835</v>
      </c>
    </row>
    <row r="3378" spans="39:40" x14ac:dyDescent="0.25">
      <c r="AM3378" s="560" t="s">
        <v>5583</v>
      </c>
      <c r="AN3378" s="561">
        <v>461836</v>
      </c>
    </row>
    <row r="3379" spans="39:40" x14ac:dyDescent="0.25">
      <c r="AM3379" s="560" t="s">
        <v>5584</v>
      </c>
      <c r="AN3379" s="561">
        <v>461837</v>
      </c>
    </row>
    <row r="3380" spans="39:40" x14ac:dyDescent="0.25">
      <c r="AM3380" s="560" t="s">
        <v>5585</v>
      </c>
      <c r="AN3380" s="561">
        <v>461838</v>
      </c>
    </row>
    <row r="3381" spans="39:40" x14ac:dyDescent="0.25">
      <c r="AM3381" s="560" t="s">
        <v>5586</v>
      </c>
      <c r="AN3381" s="561">
        <v>461839</v>
      </c>
    </row>
    <row r="3382" spans="39:40" x14ac:dyDescent="0.25">
      <c r="AM3382" s="560" t="s">
        <v>5587</v>
      </c>
      <c r="AN3382" s="561">
        <v>461840</v>
      </c>
    </row>
    <row r="3383" spans="39:40" x14ac:dyDescent="0.25">
      <c r="AM3383" s="560" t="s">
        <v>5588</v>
      </c>
      <c r="AN3383" s="561">
        <v>461841</v>
      </c>
    </row>
    <row r="3384" spans="39:40" x14ac:dyDescent="0.25">
      <c r="AM3384" s="560" t="s">
        <v>5589</v>
      </c>
      <c r="AN3384" s="561">
        <v>461842</v>
      </c>
    </row>
    <row r="3385" spans="39:40" x14ac:dyDescent="0.25">
      <c r="AM3385" s="560" t="s">
        <v>5590</v>
      </c>
      <c r="AN3385" s="561">
        <v>461843</v>
      </c>
    </row>
    <row r="3386" spans="39:40" x14ac:dyDescent="0.25">
      <c r="AM3386" s="560" t="s">
        <v>5591</v>
      </c>
      <c r="AN3386" s="561">
        <v>461844</v>
      </c>
    </row>
    <row r="3387" spans="39:40" x14ac:dyDescent="0.25">
      <c r="AM3387" s="560" t="s">
        <v>5592</v>
      </c>
      <c r="AN3387" s="561">
        <v>461845</v>
      </c>
    </row>
    <row r="3388" spans="39:40" x14ac:dyDescent="0.25">
      <c r="AM3388" s="560" t="s">
        <v>5593</v>
      </c>
      <c r="AN3388" s="561">
        <v>461846</v>
      </c>
    </row>
    <row r="3389" spans="39:40" x14ac:dyDescent="0.25">
      <c r="AM3389" s="560" t="s">
        <v>5594</v>
      </c>
      <c r="AN3389" s="561">
        <v>461848</v>
      </c>
    </row>
    <row r="3390" spans="39:40" x14ac:dyDescent="0.25">
      <c r="AM3390" s="560" t="s">
        <v>5595</v>
      </c>
      <c r="AN3390" s="561">
        <v>461849</v>
      </c>
    </row>
    <row r="3391" spans="39:40" x14ac:dyDescent="0.25">
      <c r="AM3391" s="560" t="s">
        <v>5596</v>
      </c>
      <c r="AN3391" s="561">
        <v>12511</v>
      </c>
    </row>
    <row r="3392" spans="39:40" x14ac:dyDescent="0.25">
      <c r="AM3392" s="560" t="s">
        <v>5597</v>
      </c>
      <c r="AN3392" s="561">
        <v>12532</v>
      </c>
    </row>
    <row r="3393" spans="39:40" x14ac:dyDescent="0.25">
      <c r="AM3393" s="560" t="s">
        <v>5598</v>
      </c>
      <c r="AN3393" s="561">
        <v>12533</v>
      </c>
    </row>
    <row r="3394" spans="39:40" x14ac:dyDescent="0.25">
      <c r="AM3394" s="560" t="s">
        <v>5599</v>
      </c>
      <c r="AN3394" s="561">
        <v>28513</v>
      </c>
    </row>
    <row r="3395" spans="39:40" x14ac:dyDescent="0.25">
      <c r="AM3395" s="560" t="s">
        <v>5600</v>
      </c>
      <c r="AN3395" s="561">
        <v>11921</v>
      </c>
    </row>
    <row r="3396" spans="39:40" x14ac:dyDescent="0.25">
      <c r="AM3396" s="560" t="s">
        <v>5601</v>
      </c>
      <c r="AN3396" s="561">
        <v>11922</v>
      </c>
    </row>
    <row r="3397" spans="39:40" x14ac:dyDescent="0.25">
      <c r="AM3397" s="560" t="s">
        <v>5602</v>
      </c>
      <c r="AN3397" s="561">
        <v>11659</v>
      </c>
    </row>
    <row r="3398" spans="39:40" x14ac:dyDescent="0.25">
      <c r="AM3398" s="560" t="s">
        <v>5603</v>
      </c>
      <c r="AN3398" s="561">
        <v>11661</v>
      </c>
    </row>
    <row r="3399" spans="39:40" x14ac:dyDescent="0.25">
      <c r="AM3399" s="560" t="s">
        <v>5604</v>
      </c>
      <c r="AN3399" s="561">
        <v>11662</v>
      </c>
    </row>
    <row r="3400" spans="39:40" x14ac:dyDescent="0.25">
      <c r="AM3400" s="560" t="s">
        <v>5605</v>
      </c>
      <c r="AN3400" s="561">
        <v>11663</v>
      </c>
    </row>
    <row r="3401" spans="39:40" x14ac:dyDescent="0.25">
      <c r="AM3401" s="560" t="s">
        <v>5606</v>
      </c>
      <c r="AN3401" s="561">
        <v>12552</v>
      </c>
    </row>
    <row r="3402" spans="39:40" x14ac:dyDescent="0.25">
      <c r="AM3402" s="560" t="s">
        <v>5607</v>
      </c>
      <c r="AN3402" s="561">
        <v>12553</v>
      </c>
    </row>
    <row r="3403" spans="39:40" x14ac:dyDescent="0.25">
      <c r="AM3403" s="560" t="s">
        <v>5608</v>
      </c>
      <c r="AN3403" s="561">
        <v>11664</v>
      </c>
    </row>
    <row r="3404" spans="39:40" x14ac:dyDescent="0.25">
      <c r="AM3404" s="560" t="s">
        <v>5609</v>
      </c>
      <c r="AN3404" s="561">
        <v>12630</v>
      </c>
    </row>
    <row r="3405" spans="39:40" x14ac:dyDescent="0.25">
      <c r="AM3405" s="560" t="s">
        <v>5610</v>
      </c>
      <c r="AN3405" s="561">
        <v>28519</v>
      </c>
    </row>
    <row r="3406" spans="39:40" x14ac:dyDescent="0.25">
      <c r="AM3406" s="560" t="s">
        <v>5611</v>
      </c>
      <c r="AN3406" s="561">
        <v>11784</v>
      </c>
    </row>
    <row r="3407" spans="39:40" x14ac:dyDescent="0.25">
      <c r="AM3407" s="560" t="s">
        <v>5612</v>
      </c>
      <c r="AN3407" s="561">
        <v>12903</v>
      </c>
    </row>
    <row r="3408" spans="39:40" x14ac:dyDescent="0.25">
      <c r="AM3408" s="560" t="s">
        <v>5613</v>
      </c>
      <c r="AN3408" s="561">
        <v>12904</v>
      </c>
    </row>
    <row r="3409" spans="39:40" x14ac:dyDescent="0.25">
      <c r="AM3409" s="560" t="s">
        <v>5614</v>
      </c>
      <c r="AN3409" s="561">
        <v>12905</v>
      </c>
    </row>
    <row r="3410" spans="39:40" x14ac:dyDescent="0.25">
      <c r="AM3410" s="560" t="s">
        <v>5615</v>
      </c>
      <c r="AN3410" s="561">
        <v>12907</v>
      </c>
    </row>
    <row r="3411" spans="39:40" x14ac:dyDescent="0.25">
      <c r="AM3411" s="560" t="s">
        <v>5616</v>
      </c>
      <c r="AN3411" s="561">
        <v>12906</v>
      </c>
    </row>
    <row r="3412" spans="39:40" x14ac:dyDescent="0.25">
      <c r="AM3412" s="560" t="s">
        <v>5617</v>
      </c>
      <c r="AN3412" s="561">
        <v>403069</v>
      </c>
    </row>
    <row r="3413" spans="39:40" x14ac:dyDescent="0.25">
      <c r="AM3413" s="560" t="s">
        <v>5618</v>
      </c>
      <c r="AN3413" s="561">
        <v>403070</v>
      </c>
    </row>
    <row r="3414" spans="39:40" x14ac:dyDescent="0.25">
      <c r="AM3414" s="560" t="s">
        <v>5619</v>
      </c>
      <c r="AN3414" s="561">
        <v>461850</v>
      </c>
    </row>
    <row r="3415" spans="39:40" x14ac:dyDescent="0.25">
      <c r="AM3415" s="560" t="s">
        <v>5620</v>
      </c>
      <c r="AN3415" s="561">
        <v>461851</v>
      </c>
    </row>
    <row r="3416" spans="39:40" x14ac:dyDescent="0.25">
      <c r="AM3416" s="560" t="s">
        <v>5621</v>
      </c>
      <c r="AN3416" s="561">
        <v>461852</v>
      </c>
    </row>
    <row r="3417" spans="39:40" x14ac:dyDescent="0.25">
      <c r="AM3417" s="560" t="s">
        <v>5622</v>
      </c>
      <c r="AN3417" s="561">
        <v>461723</v>
      </c>
    </row>
    <row r="3418" spans="39:40" x14ac:dyDescent="0.25">
      <c r="AM3418" s="560" t="s">
        <v>5623</v>
      </c>
      <c r="AN3418" s="561">
        <v>461853</v>
      </c>
    </row>
    <row r="3419" spans="39:40" x14ac:dyDescent="0.25">
      <c r="AM3419" s="560" t="s">
        <v>5624</v>
      </c>
      <c r="AN3419" s="561">
        <v>461854</v>
      </c>
    </row>
    <row r="3420" spans="39:40" x14ac:dyDescent="0.25">
      <c r="AM3420" s="560" t="s">
        <v>5625</v>
      </c>
      <c r="AN3420" s="561">
        <v>10638</v>
      </c>
    </row>
    <row r="3421" spans="39:40" x14ac:dyDescent="0.25">
      <c r="AM3421" s="560" t="s">
        <v>5626</v>
      </c>
      <c r="AN3421" s="561">
        <v>10637</v>
      </c>
    </row>
    <row r="3422" spans="39:40" x14ac:dyDescent="0.25">
      <c r="AM3422" s="560" t="s">
        <v>5627</v>
      </c>
      <c r="AN3422" s="561">
        <v>10394</v>
      </c>
    </row>
    <row r="3423" spans="39:40" x14ac:dyDescent="0.25">
      <c r="AM3423" s="560" t="s">
        <v>5628</v>
      </c>
      <c r="AN3423" s="561">
        <v>10393</v>
      </c>
    </row>
    <row r="3424" spans="39:40" x14ac:dyDescent="0.25">
      <c r="AM3424" s="560" t="s">
        <v>5629</v>
      </c>
      <c r="AN3424" s="561">
        <v>10401</v>
      </c>
    </row>
    <row r="3425" spans="39:40" x14ac:dyDescent="0.25">
      <c r="AM3425" s="560" t="s">
        <v>5630</v>
      </c>
      <c r="AN3425" s="561">
        <v>461855</v>
      </c>
    </row>
    <row r="3426" spans="39:40" x14ac:dyDescent="0.25">
      <c r="AM3426" s="560" t="s">
        <v>5631</v>
      </c>
      <c r="AN3426" s="561">
        <v>461856</v>
      </c>
    </row>
    <row r="3427" spans="39:40" x14ac:dyDescent="0.25">
      <c r="AM3427" s="560" t="s">
        <v>5632</v>
      </c>
      <c r="AN3427" s="561">
        <v>461857</v>
      </c>
    </row>
    <row r="3428" spans="39:40" x14ac:dyDescent="0.25">
      <c r="AM3428" s="560" t="s">
        <v>5633</v>
      </c>
      <c r="AN3428" s="561">
        <v>11239</v>
      </c>
    </row>
    <row r="3429" spans="39:40" x14ac:dyDescent="0.25">
      <c r="AM3429" s="560" t="s">
        <v>5634</v>
      </c>
      <c r="AN3429" s="561">
        <v>461858</v>
      </c>
    </row>
    <row r="3430" spans="39:40" x14ac:dyDescent="0.25">
      <c r="AM3430" s="560" t="s">
        <v>5635</v>
      </c>
      <c r="AN3430" s="561">
        <v>461859</v>
      </c>
    </row>
    <row r="3431" spans="39:40" x14ac:dyDescent="0.25">
      <c r="AM3431" s="560" t="s">
        <v>5636</v>
      </c>
      <c r="AN3431" s="561">
        <v>461867</v>
      </c>
    </row>
    <row r="3432" spans="39:40" x14ac:dyDescent="0.25">
      <c r="AM3432" s="560" t="s">
        <v>5637</v>
      </c>
      <c r="AN3432" s="561">
        <v>461868</v>
      </c>
    </row>
    <row r="3433" spans="39:40" x14ac:dyDescent="0.25">
      <c r="AM3433" s="560" t="s">
        <v>5638</v>
      </c>
      <c r="AN3433" s="561">
        <v>461866</v>
      </c>
    </row>
    <row r="3434" spans="39:40" x14ac:dyDescent="0.25">
      <c r="AM3434" s="560" t="s">
        <v>5639</v>
      </c>
      <c r="AN3434" s="561">
        <v>461865</v>
      </c>
    </row>
    <row r="3435" spans="39:40" x14ac:dyDescent="0.25">
      <c r="AM3435" s="560" t="s">
        <v>5640</v>
      </c>
      <c r="AN3435" s="561">
        <v>461864</v>
      </c>
    </row>
    <row r="3436" spans="39:40" x14ac:dyDescent="0.25">
      <c r="AM3436" s="560" t="s">
        <v>5641</v>
      </c>
      <c r="AN3436" s="561">
        <v>461863</v>
      </c>
    </row>
    <row r="3437" spans="39:40" x14ac:dyDescent="0.25">
      <c r="AM3437" s="560" t="s">
        <v>5642</v>
      </c>
      <c r="AN3437" s="561">
        <v>461862</v>
      </c>
    </row>
    <row r="3438" spans="39:40" x14ac:dyDescent="0.25">
      <c r="AM3438" s="560" t="s">
        <v>5643</v>
      </c>
      <c r="AN3438" s="561">
        <v>461861</v>
      </c>
    </row>
    <row r="3439" spans="39:40" x14ac:dyDescent="0.25">
      <c r="AM3439" s="560" t="s">
        <v>5644</v>
      </c>
      <c r="AN3439" s="561">
        <v>12967</v>
      </c>
    </row>
    <row r="3440" spans="39:40" x14ac:dyDescent="0.25">
      <c r="AM3440" s="560" t="s">
        <v>814</v>
      </c>
      <c r="AN3440" s="561">
        <v>12968</v>
      </c>
    </row>
    <row r="3441" spans="39:40" x14ac:dyDescent="0.25">
      <c r="AM3441" s="560" t="s">
        <v>5645</v>
      </c>
      <c r="AN3441" s="561">
        <v>12969</v>
      </c>
    </row>
    <row r="3442" spans="39:40" x14ac:dyDescent="0.25">
      <c r="AM3442" s="560" t="s">
        <v>5646</v>
      </c>
      <c r="AN3442" s="561">
        <v>461860</v>
      </c>
    </row>
    <row r="3443" spans="39:40" x14ac:dyDescent="0.25">
      <c r="AM3443" s="560" t="s">
        <v>5647</v>
      </c>
      <c r="AN3443" s="561">
        <v>461869</v>
      </c>
    </row>
    <row r="3444" spans="39:40" x14ac:dyDescent="0.25">
      <c r="AM3444" s="560" t="s">
        <v>5648</v>
      </c>
      <c r="AN3444" s="561">
        <v>12271</v>
      </c>
    </row>
    <row r="3445" spans="39:40" x14ac:dyDescent="0.25">
      <c r="AM3445" s="560" t="s">
        <v>5649</v>
      </c>
      <c r="AN3445" s="561">
        <v>12272</v>
      </c>
    </row>
    <row r="3446" spans="39:40" x14ac:dyDescent="0.25">
      <c r="AM3446" s="560" t="s">
        <v>5650</v>
      </c>
      <c r="AN3446" s="561">
        <v>10337</v>
      </c>
    </row>
    <row r="3447" spans="39:40" x14ac:dyDescent="0.25">
      <c r="AM3447" s="560" t="s">
        <v>5651</v>
      </c>
      <c r="AN3447" s="561">
        <v>10338</v>
      </c>
    </row>
    <row r="3448" spans="39:40" x14ac:dyDescent="0.25">
      <c r="AM3448" s="560" t="s">
        <v>5652</v>
      </c>
      <c r="AN3448" s="561">
        <v>23192</v>
      </c>
    </row>
    <row r="3449" spans="39:40" x14ac:dyDescent="0.25">
      <c r="AM3449" s="560" t="s">
        <v>5653</v>
      </c>
      <c r="AN3449" s="561">
        <v>10641</v>
      </c>
    </row>
    <row r="3450" spans="39:40" x14ac:dyDescent="0.25">
      <c r="AM3450" s="560" t="s">
        <v>5654</v>
      </c>
      <c r="AN3450" s="561">
        <v>10642</v>
      </c>
    </row>
    <row r="3451" spans="39:40" x14ac:dyDescent="0.25">
      <c r="AM3451" s="560" t="s">
        <v>5655</v>
      </c>
      <c r="AN3451" s="561">
        <v>10384</v>
      </c>
    </row>
    <row r="3452" spans="39:40" x14ac:dyDescent="0.25">
      <c r="AM3452" s="560" t="s">
        <v>5656</v>
      </c>
      <c r="AN3452" s="561">
        <v>10643</v>
      </c>
    </row>
    <row r="3453" spans="39:40" x14ac:dyDescent="0.25">
      <c r="AM3453" s="560" t="s">
        <v>5657</v>
      </c>
      <c r="AN3453" s="561">
        <v>23195</v>
      </c>
    </row>
    <row r="3454" spans="39:40" x14ac:dyDescent="0.25">
      <c r="AM3454" s="560" t="s">
        <v>5658</v>
      </c>
      <c r="AN3454" s="561">
        <v>10383</v>
      </c>
    </row>
    <row r="3455" spans="39:40" x14ac:dyDescent="0.25">
      <c r="AM3455" s="560" t="s">
        <v>5659</v>
      </c>
      <c r="AN3455" s="561">
        <v>23198</v>
      </c>
    </row>
    <row r="3456" spans="39:40" x14ac:dyDescent="0.25">
      <c r="AM3456" s="560" t="s">
        <v>825</v>
      </c>
      <c r="AN3456" s="561">
        <v>12276</v>
      </c>
    </row>
    <row r="3457" spans="39:40" x14ac:dyDescent="0.25">
      <c r="AM3457" s="560" t="s">
        <v>5660</v>
      </c>
      <c r="AN3457" s="561">
        <v>12277</v>
      </c>
    </row>
    <row r="3458" spans="39:40" x14ac:dyDescent="0.25">
      <c r="AM3458" s="560" t="s">
        <v>5661</v>
      </c>
      <c r="AN3458" s="561">
        <v>23201</v>
      </c>
    </row>
    <row r="3459" spans="39:40" x14ac:dyDescent="0.25">
      <c r="AM3459" s="560" t="s">
        <v>5662</v>
      </c>
      <c r="AN3459" s="561">
        <v>10644</v>
      </c>
    </row>
    <row r="3460" spans="39:40" x14ac:dyDescent="0.25">
      <c r="AM3460" s="560" t="s">
        <v>5663</v>
      </c>
      <c r="AN3460" s="561">
        <v>10646</v>
      </c>
    </row>
    <row r="3461" spans="39:40" x14ac:dyDescent="0.25">
      <c r="AM3461" s="560" t="s">
        <v>5664</v>
      </c>
      <c r="AN3461" s="561">
        <v>10647</v>
      </c>
    </row>
    <row r="3462" spans="39:40" x14ac:dyDescent="0.25">
      <c r="AM3462" s="560" t="s">
        <v>5665</v>
      </c>
      <c r="AN3462" s="561">
        <v>10648</v>
      </c>
    </row>
    <row r="3463" spans="39:40" x14ac:dyDescent="0.25">
      <c r="AM3463" s="560" t="s">
        <v>5666</v>
      </c>
      <c r="AN3463" s="561">
        <v>10649</v>
      </c>
    </row>
    <row r="3464" spans="39:40" x14ac:dyDescent="0.25">
      <c r="AM3464" s="560" t="s">
        <v>5667</v>
      </c>
      <c r="AN3464" s="561">
        <v>10650</v>
      </c>
    </row>
    <row r="3465" spans="39:40" x14ac:dyDescent="0.25">
      <c r="AM3465" s="560" t="s">
        <v>5668</v>
      </c>
      <c r="AN3465" s="561">
        <v>443574</v>
      </c>
    </row>
    <row r="3466" spans="39:40" x14ac:dyDescent="0.25">
      <c r="AM3466" s="560" t="s">
        <v>5669</v>
      </c>
      <c r="AN3466" s="561">
        <v>443575</v>
      </c>
    </row>
    <row r="3467" spans="39:40" x14ac:dyDescent="0.25">
      <c r="AM3467" s="560" t="s">
        <v>5670</v>
      </c>
      <c r="AN3467" s="561">
        <v>10654</v>
      </c>
    </row>
    <row r="3468" spans="39:40" x14ac:dyDescent="0.25">
      <c r="AM3468" s="560" t="s">
        <v>5671</v>
      </c>
      <c r="AN3468" s="561">
        <v>415361</v>
      </c>
    </row>
    <row r="3469" spans="39:40" x14ac:dyDescent="0.25">
      <c r="AM3469" s="560" t="s">
        <v>5672</v>
      </c>
      <c r="AN3469" s="561">
        <v>11760</v>
      </c>
    </row>
    <row r="3470" spans="39:40" x14ac:dyDescent="0.25">
      <c r="AM3470" s="560" t="s">
        <v>5673</v>
      </c>
      <c r="AN3470" s="561">
        <v>11761</v>
      </c>
    </row>
    <row r="3471" spans="39:40" x14ac:dyDescent="0.25">
      <c r="AM3471" s="560" t="s">
        <v>5674</v>
      </c>
      <c r="AN3471" s="561">
        <v>11762</v>
      </c>
    </row>
    <row r="3472" spans="39:40" x14ac:dyDescent="0.25">
      <c r="AM3472" s="560" t="s">
        <v>5675</v>
      </c>
      <c r="AN3472" s="561">
        <v>466843</v>
      </c>
    </row>
    <row r="3473" spans="39:40" x14ac:dyDescent="0.25">
      <c r="AM3473" s="560" t="s">
        <v>5676</v>
      </c>
      <c r="AN3473" s="561">
        <v>11415</v>
      </c>
    </row>
    <row r="3474" spans="39:40" x14ac:dyDescent="0.25">
      <c r="AM3474" s="560" t="s">
        <v>5677</v>
      </c>
      <c r="AN3474" s="561">
        <v>11555</v>
      </c>
    </row>
    <row r="3475" spans="39:40" x14ac:dyDescent="0.25">
      <c r="AM3475" s="560" t="s">
        <v>5678</v>
      </c>
      <c r="AN3475" s="561">
        <v>11558</v>
      </c>
    </row>
    <row r="3476" spans="39:40" x14ac:dyDescent="0.25">
      <c r="AM3476" s="560" t="s">
        <v>5679</v>
      </c>
      <c r="AN3476" s="561">
        <v>11559</v>
      </c>
    </row>
    <row r="3477" spans="39:40" x14ac:dyDescent="0.25">
      <c r="AM3477" s="560" t="s">
        <v>5680</v>
      </c>
      <c r="AN3477" s="561">
        <v>11560</v>
      </c>
    </row>
    <row r="3478" spans="39:40" x14ac:dyDescent="0.25">
      <c r="AM3478" s="560" t="s">
        <v>5681</v>
      </c>
      <c r="AN3478" s="561">
        <v>11561</v>
      </c>
    </row>
    <row r="3479" spans="39:40" x14ac:dyDescent="0.25">
      <c r="AM3479" s="560" t="s">
        <v>5682</v>
      </c>
      <c r="AN3479" s="561">
        <v>12279</v>
      </c>
    </row>
    <row r="3480" spans="39:40" x14ac:dyDescent="0.25">
      <c r="AM3480" s="560" t="s">
        <v>5683</v>
      </c>
      <c r="AN3480" s="561">
        <v>462309</v>
      </c>
    </row>
    <row r="3481" spans="39:40" x14ac:dyDescent="0.25">
      <c r="AM3481" s="560" t="s">
        <v>5684</v>
      </c>
      <c r="AN3481" s="561">
        <v>461870</v>
      </c>
    </row>
    <row r="3482" spans="39:40" x14ac:dyDescent="0.25">
      <c r="AM3482" s="560" t="s">
        <v>5685</v>
      </c>
      <c r="AN3482" s="561">
        <v>461875</v>
      </c>
    </row>
    <row r="3483" spans="39:40" x14ac:dyDescent="0.25">
      <c r="AM3483" s="560" t="s">
        <v>5686</v>
      </c>
      <c r="AN3483" s="561">
        <v>461876</v>
      </c>
    </row>
    <row r="3484" spans="39:40" x14ac:dyDescent="0.25">
      <c r="AM3484" s="560" t="s">
        <v>5687</v>
      </c>
      <c r="AN3484" s="561">
        <v>461871</v>
      </c>
    </row>
    <row r="3485" spans="39:40" x14ac:dyDescent="0.25">
      <c r="AM3485" s="560" t="s">
        <v>5688</v>
      </c>
      <c r="AN3485" s="561">
        <v>461874</v>
      </c>
    </row>
    <row r="3486" spans="39:40" x14ac:dyDescent="0.25">
      <c r="AM3486" s="560" t="s">
        <v>5689</v>
      </c>
      <c r="AN3486" s="561">
        <v>461873</v>
      </c>
    </row>
    <row r="3487" spans="39:40" x14ac:dyDescent="0.25">
      <c r="AM3487" s="560" t="s">
        <v>5690</v>
      </c>
      <c r="AN3487" s="561">
        <v>461872</v>
      </c>
    </row>
    <row r="3488" spans="39:40" x14ac:dyDescent="0.25">
      <c r="AM3488" s="560" t="s">
        <v>5691</v>
      </c>
      <c r="AN3488" s="561">
        <v>461877</v>
      </c>
    </row>
    <row r="3489" spans="39:40" x14ac:dyDescent="0.25">
      <c r="AM3489" s="560" t="s">
        <v>5692</v>
      </c>
      <c r="AN3489" s="561">
        <v>461878</v>
      </c>
    </row>
    <row r="3490" spans="39:40" x14ac:dyDescent="0.25">
      <c r="AM3490" s="560" t="s">
        <v>5693</v>
      </c>
      <c r="AN3490" s="561">
        <v>28575</v>
      </c>
    </row>
    <row r="3491" spans="39:40" x14ac:dyDescent="0.25">
      <c r="AM3491" s="560" t="s">
        <v>5694</v>
      </c>
      <c r="AN3491" s="561">
        <v>28578</v>
      </c>
    </row>
    <row r="3492" spans="39:40" x14ac:dyDescent="0.25">
      <c r="AM3492" s="560" t="s">
        <v>5695</v>
      </c>
      <c r="AN3492" s="561">
        <v>463153</v>
      </c>
    </row>
    <row r="3493" spans="39:40" x14ac:dyDescent="0.25">
      <c r="AM3493" s="560" t="s">
        <v>5696</v>
      </c>
      <c r="AN3493" s="561">
        <v>12280</v>
      </c>
    </row>
    <row r="3494" spans="39:40" x14ac:dyDescent="0.25">
      <c r="AM3494" s="560" t="s">
        <v>5697</v>
      </c>
      <c r="AN3494" s="561">
        <v>12281</v>
      </c>
    </row>
    <row r="3495" spans="39:40" x14ac:dyDescent="0.25">
      <c r="AM3495" s="560" t="s">
        <v>5698</v>
      </c>
      <c r="AN3495" s="561">
        <v>12283</v>
      </c>
    </row>
    <row r="3496" spans="39:40" x14ac:dyDescent="0.25">
      <c r="AM3496" s="560" t="s">
        <v>5699</v>
      </c>
      <c r="AN3496" s="561">
        <v>11133</v>
      </c>
    </row>
    <row r="3497" spans="39:40" x14ac:dyDescent="0.25">
      <c r="AM3497" s="560" t="s">
        <v>5700</v>
      </c>
      <c r="AN3497" s="561">
        <v>12249</v>
      </c>
    </row>
    <row r="3498" spans="39:40" x14ac:dyDescent="0.25">
      <c r="AM3498" s="560" t="s">
        <v>5701</v>
      </c>
      <c r="AN3498" s="561">
        <v>463155</v>
      </c>
    </row>
    <row r="3499" spans="39:40" x14ac:dyDescent="0.25">
      <c r="AM3499" s="560" t="s">
        <v>5702</v>
      </c>
      <c r="AN3499" s="561">
        <v>12253</v>
      </c>
    </row>
    <row r="3500" spans="39:40" x14ac:dyDescent="0.25">
      <c r="AM3500" s="560" t="s">
        <v>5703</v>
      </c>
      <c r="AN3500" s="561">
        <v>12254</v>
      </c>
    </row>
    <row r="3501" spans="39:40" x14ac:dyDescent="0.25">
      <c r="AM3501" s="560" t="s">
        <v>5704</v>
      </c>
      <c r="AN3501" s="561">
        <v>12256</v>
      </c>
    </row>
    <row r="3502" spans="39:40" x14ac:dyDescent="0.25">
      <c r="AM3502" s="560" t="s">
        <v>5705</v>
      </c>
      <c r="AN3502" s="561">
        <v>12257</v>
      </c>
    </row>
    <row r="3503" spans="39:40" x14ac:dyDescent="0.25">
      <c r="AM3503" s="560" t="s">
        <v>5706</v>
      </c>
      <c r="AN3503" s="561">
        <v>12258</v>
      </c>
    </row>
    <row r="3504" spans="39:40" x14ac:dyDescent="0.25">
      <c r="AM3504" s="560" t="s">
        <v>5707</v>
      </c>
      <c r="AN3504" s="561">
        <v>12252</v>
      </c>
    </row>
    <row r="3505" spans="39:40" x14ac:dyDescent="0.25">
      <c r="AM3505" s="560" t="s">
        <v>5708</v>
      </c>
      <c r="AN3505" s="561">
        <v>461879</v>
      </c>
    </row>
    <row r="3506" spans="39:40" x14ac:dyDescent="0.25">
      <c r="AM3506" s="560" t="s">
        <v>5709</v>
      </c>
      <c r="AN3506" s="561">
        <v>461880</v>
      </c>
    </row>
    <row r="3507" spans="39:40" x14ac:dyDescent="0.25">
      <c r="AM3507" s="560" t="s">
        <v>5710</v>
      </c>
      <c r="AN3507" s="561">
        <v>455420</v>
      </c>
    </row>
    <row r="3508" spans="39:40" x14ac:dyDescent="0.25">
      <c r="AM3508" s="560" t="s">
        <v>5711</v>
      </c>
      <c r="AN3508" s="561">
        <v>455421</v>
      </c>
    </row>
    <row r="3509" spans="39:40" x14ac:dyDescent="0.25">
      <c r="AM3509" s="560" t="s">
        <v>5712</v>
      </c>
      <c r="AN3509" s="561">
        <v>10657</v>
      </c>
    </row>
    <row r="3510" spans="39:40" x14ac:dyDescent="0.25">
      <c r="AM3510" s="560" t="s">
        <v>5713</v>
      </c>
      <c r="AN3510" s="561">
        <v>402872</v>
      </c>
    </row>
    <row r="3511" spans="39:40" x14ac:dyDescent="0.25">
      <c r="AM3511" s="560" t="s">
        <v>5714</v>
      </c>
      <c r="AN3511" s="561">
        <v>10659</v>
      </c>
    </row>
    <row r="3512" spans="39:40" x14ac:dyDescent="0.25">
      <c r="AM3512" s="560" t="s">
        <v>5715</v>
      </c>
      <c r="AN3512" s="561">
        <v>23204</v>
      </c>
    </row>
    <row r="3513" spans="39:40" x14ac:dyDescent="0.25">
      <c r="AM3513" s="560" t="s">
        <v>5716</v>
      </c>
      <c r="AN3513" s="561">
        <v>10660</v>
      </c>
    </row>
    <row r="3514" spans="39:40" x14ac:dyDescent="0.25">
      <c r="AM3514" s="560" t="s">
        <v>5717</v>
      </c>
      <c r="AN3514" s="561">
        <v>455422</v>
      </c>
    </row>
    <row r="3515" spans="39:40" x14ac:dyDescent="0.25">
      <c r="AM3515" s="560" t="s">
        <v>5718</v>
      </c>
      <c r="AN3515" s="561">
        <v>23207</v>
      </c>
    </row>
    <row r="3516" spans="39:40" x14ac:dyDescent="0.25">
      <c r="AM3516" s="560" t="s">
        <v>5719</v>
      </c>
      <c r="AN3516" s="561">
        <v>455423</v>
      </c>
    </row>
    <row r="3517" spans="39:40" x14ac:dyDescent="0.25">
      <c r="AM3517" s="560" t="s">
        <v>5720</v>
      </c>
      <c r="AN3517" s="561">
        <v>10661</v>
      </c>
    </row>
    <row r="3518" spans="39:40" x14ac:dyDescent="0.25">
      <c r="AM3518" s="560" t="s">
        <v>5721</v>
      </c>
      <c r="AN3518" s="561">
        <v>11512</v>
      </c>
    </row>
    <row r="3519" spans="39:40" x14ac:dyDescent="0.25">
      <c r="AM3519" s="560" t="s">
        <v>5722</v>
      </c>
      <c r="AN3519" s="561">
        <v>11513</v>
      </c>
    </row>
    <row r="3520" spans="39:40" x14ac:dyDescent="0.25">
      <c r="AM3520" s="560" t="s">
        <v>5723</v>
      </c>
      <c r="AN3520" s="561">
        <v>11515</v>
      </c>
    </row>
    <row r="3521" spans="39:40" x14ac:dyDescent="0.25">
      <c r="AM3521" s="560" t="s">
        <v>5724</v>
      </c>
      <c r="AN3521" s="561">
        <v>402787</v>
      </c>
    </row>
    <row r="3522" spans="39:40" x14ac:dyDescent="0.25">
      <c r="AM3522" s="560" t="s">
        <v>5725</v>
      </c>
      <c r="AN3522" s="561">
        <v>11666</v>
      </c>
    </row>
    <row r="3523" spans="39:40" x14ac:dyDescent="0.25">
      <c r="AM3523" s="560" t="s">
        <v>5726</v>
      </c>
      <c r="AN3523" s="561">
        <v>11667</v>
      </c>
    </row>
    <row r="3524" spans="39:40" x14ac:dyDescent="0.25">
      <c r="AM3524" s="560" t="s">
        <v>5727</v>
      </c>
      <c r="AN3524" s="561">
        <v>26868</v>
      </c>
    </row>
    <row r="3525" spans="39:40" x14ac:dyDescent="0.25">
      <c r="AM3525" s="560" t="s">
        <v>5728</v>
      </c>
      <c r="AN3525" s="561">
        <v>402798</v>
      </c>
    </row>
    <row r="3526" spans="39:40" x14ac:dyDescent="0.25">
      <c r="AM3526" s="560" t="s">
        <v>5729</v>
      </c>
      <c r="AN3526" s="561">
        <v>402797</v>
      </c>
    </row>
    <row r="3527" spans="39:40" x14ac:dyDescent="0.25">
      <c r="AM3527" s="560" t="s">
        <v>5730</v>
      </c>
      <c r="AN3527" s="561">
        <v>12286</v>
      </c>
    </row>
    <row r="3528" spans="39:40" x14ac:dyDescent="0.25">
      <c r="AM3528" s="560" t="s">
        <v>5731</v>
      </c>
      <c r="AN3528" s="561">
        <v>12287</v>
      </c>
    </row>
    <row r="3529" spans="39:40" x14ac:dyDescent="0.25">
      <c r="AM3529" s="560" t="s">
        <v>5732</v>
      </c>
      <c r="AN3529" s="561">
        <v>12309</v>
      </c>
    </row>
    <row r="3530" spans="39:40" x14ac:dyDescent="0.25">
      <c r="AM3530" s="560" t="s">
        <v>5733</v>
      </c>
      <c r="AN3530" s="561">
        <v>12307</v>
      </c>
    </row>
    <row r="3531" spans="39:40" x14ac:dyDescent="0.25">
      <c r="AM3531" s="560" t="s">
        <v>5734</v>
      </c>
      <c r="AN3531" s="561">
        <v>12289</v>
      </c>
    </row>
    <row r="3532" spans="39:40" x14ac:dyDescent="0.25">
      <c r="AM3532" s="560" t="s">
        <v>5735</v>
      </c>
      <c r="AN3532" s="561">
        <v>403744</v>
      </c>
    </row>
    <row r="3533" spans="39:40" x14ac:dyDescent="0.25">
      <c r="AM3533" s="560" t="s">
        <v>5736</v>
      </c>
      <c r="AN3533" s="561">
        <v>12292</v>
      </c>
    </row>
    <row r="3534" spans="39:40" x14ac:dyDescent="0.25">
      <c r="AM3534" s="560" t="s">
        <v>5737</v>
      </c>
      <c r="AN3534" s="561">
        <v>12294</v>
      </c>
    </row>
    <row r="3535" spans="39:40" x14ac:dyDescent="0.25">
      <c r="AM3535" s="560" t="s">
        <v>5738</v>
      </c>
      <c r="AN3535" s="561">
        <v>12295</v>
      </c>
    </row>
    <row r="3536" spans="39:40" x14ac:dyDescent="0.25">
      <c r="AM3536" s="560" t="s">
        <v>5739</v>
      </c>
      <c r="AN3536" s="561">
        <v>12296</v>
      </c>
    </row>
    <row r="3537" spans="39:40" x14ac:dyDescent="0.25">
      <c r="AM3537" s="560" t="s">
        <v>5740</v>
      </c>
      <c r="AN3537" s="561">
        <v>12299</v>
      </c>
    </row>
    <row r="3538" spans="39:40" x14ac:dyDescent="0.25">
      <c r="AM3538" s="560" t="s">
        <v>5741</v>
      </c>
      <c r="AN3538" s="561">
        <v>12301</v>
      </c>
    </row>
    <row r="3539" spans="39:40" x14ac:dyDescent="0.25">
      <c r="AM3539" s="560" t="s">
        <v>5742</v>
      </c>
      <c r="AN3539" s="561">
        <v>12302</v>
      </c>
    </row>
    <row r="3540" spans="39:40" x14ac:dyDescent="0.25">
      <c r="AM3540" s="560" t="s">
        <v>5743</v>
      </c>
      <c r="AN3540" s="561">
        <v>12303</v>
      </c>
    </row>
    <row r="3541" spans="39:40" x14ac:dyDescent="0.25">
      <c r="AM3541" s="560" t="s">
        <v>5744</v>
      </c>
      <c r="AN3541" s="561">
        <v>12305</v>
      </c>
    </row>
    <row r="3542" spans="39:40" x14ac:dyDescent="0.25">
      <c r="AM3542" s="560" t="s">
        <v>5745</v>
      </c>
      <c r="AN3542" s="561">
        <v>463226</v>
      </c>
    </row>
    <row r="3543" spans="39:40" x14ac:dyDescent="0.25">
      <c r="AM3543" s="560" t="s">
        <v>5746</v>
      </c>
      <c r="AN3543" s="561">
        <v>12310</v>
      </c>
    </row>
    <row r="3544" spans="39:40" x14ac:dyDescent="0.25">
      <c r="AM3544" s="560" t="s">
        <v>5747</v>
      </c>
      <c r="AN3544" s="561">
        <v>12316</v>
      </c>
    </row>
    <row r="3545" spans="39:40" x14ac:dyDescent="0.25">
      <c r="AM3545" s="560" t="s">
        <v>5748</v>
      </c>
      <c r="AN3545" s="561">
        <v>461881</v>
      </c>
    </row>
    <row r="3546" spans="39:40" x14ac:dyDescent="0.25">
      <c r="AM3546" s="560" t="s">
        <v>5749</v>
      </c>
      <c r="AN3546" s="561">
        <v>449081</v>
      </c>
    </row>
    <row r="3547" spans="39:40" x14ac:dyDescent="0.25">
      <c r="AM3547" s="560" t="s">
        <v>5750</v>
      </c>
      <c r="AN3547" s="561">
        <v>28299</v>
      </c>
    </row>
    <row r="3548" spans="39:40" x14ac:dyDescent="0.25">
      <c r="AM3548" s="560" t="s">
        <v>5751</v>
      </c>
      <c r="AN3548" s="561">
        <v>12908</v>
      </c>
    </row>
    <row r="3549" spans="39:40" x14ac:dyDescent="0.25">
      <c r="AM3549" s="560" t="s">
        <v>5752</v>
      </c>
      <c r="AN3549" s="561">
        <v>23210</v>
      </c>
    </row>
    <row r="3550" spans="39:40" x14ac:dyDescent="0.25">
      <c r="AM3550" s="560" t="s">
        <v>5753</v>
      </c>
      <c r="AN3550" s="561">
        <v>10662</v>
      </c>
    </row>
    <row r="3551" spans="39:40" x14ac:dyDescent="0.25">
      <c r="AM3551" s="560" t="s">
        <v>5754</v>
      </c>
      <c r="AN3551" s="561">
        <v>415301</v>
      </c>
    </row>
    <row r="3552" spans="39:40" x14ac:dyDescent="0.25">
      <c r="AM3552" s="560" t="s">
        <v>5755</v>
      </c>
      <c r="AN3552" s="561">
        <v>415302</v>
      </c>
    </row>
    <row r="3553" spans="39:40" x14ac:dyDescent="0.25">
      <c r="AM3553" s="560" t="s">
        <v>5756</v>
      </c>
      <c r="AN3553" s="561">
        <v>403003</v>
      </c>
    </row>
    <row r="3554" spans="39:40" x14ac:dyDescent="0.25">
      <c r="AM3554" s="560" t="s">
        <v>5757</v>
      </c>
      <c r="AN3554" s="561">
        <v>10339</v>
      </c>
    </row>
    <row r="3555" spans="39:40" x14ac:dyDescent="0.25">
      <c r="AM3555" s="560" t="s">
        <v>5758</v>
      </c>
      <c r="AN3555" s="561">
        <v>403004</v>
      </c>
    </row>
    <row r="3556" spans="39:40" x14ac:dyDescent="0.25">
      <c r="AM3556" s="560" t="s">
        <v>5759</v>
      </c>
      <c r="AN3556" s="561">
        <v>10133</v>
      </c>
    </row>
    <row r="3557" spans="39:40" x14ac:dyDescent="0.25">
      <c r="AM3557" s="560" t="s">
        <v>5760</v>
      </c>
      <c r="AN3557" s="561">
        <v>12602</v>
      </c>
    </row>
    <row r="3558" spans="39:40" x14ac:dyDescent="0.25">
      <c r="AM3558" s="560" t="s">
        <v>5761</v>
      </c>
      <c r="AN3558" s="561">
        <v>12993</v>
      </c>
    </row>
    <row r="3559" spans="39:40" x14ac:dyDescent="0.25">
      <c r="AM3559" s="560" t="s">
        <v>5762</v>
      </c>
      <c r="AN3559" s="561">
        <v>12994</v>
      </c>
    </row>
    <row r="3560" spans="39:40" x14ac:dyDescent="0.25">
      <c r="AM3560" s="560" t="s">
        <v>5763</v>
      </c>
      <c r="AN3560" s="561">
        <v>12995</v>
      </c>
    </row>
    <row r="3561" spans="39:40" x14ac:dyDescent="0.25">
      <c r="AM3561" s="560" t="s">
        <v>5764</v>
      </c>
      <c r="AN3561" s="561">
        <v>27857</v>
      </c>
    </row>
    <row r="3562" spans="39:40" x14ac:dyDescent="0.25">
      <c r="AM3562" s="560" t="s">
        <v>5765</v>
      </c>
      <c r="AN3562" s="561">
        <v>12997</v>
      </c>
    </row>
    <row r="3563" spans="39:40" x14ac:dyDescent="0.25">
      <c r="AM3563" s="560" t="s">
        <v>5766</v>
      </c>
      <c r="AN3563" s="561">
        <v>26736</v>
      </c>
    </row>
    <row r="3564" spans="39:40" x14ac:dyDescent="0.25">
      <c r="AM3564" s="560" t="s">
        <v>5767</v>
      </c>
      <c r="AN3564" s="561">
        <v>12999</v>
      </c>
    </row>
    <row r="3565" spans="39:40" x14ac:dyDescent="0.25">
      <c r="AM3565" s="560" t="s">
        <v>5768</v>
      </c>
      <c r="AN3565" s="561">
        <v>28316</v>
      </c>
    </row>
    <row r="3566" spans="39:40" x14ac:dyDescent="0.25">
      <c r="AM3566" s="560" t="s">
        <v>5769</v>
      </c>
      <c r="AN3566" s="561">
        <v>28310</v>
      </c>
    </row>
    <row r="3567" spans="39:40" x14ac:dyDescent="0.25">
      <c r="AM3567" s="560" t="s">
        <v>5770</v>
      </c>
      <c r="AN3567" s="561">
        <v>28313</v>
      </c>
    </row>
    <row r="3568" spans="39:40" x14ac:dyDescent="0.25">
      <c r="AM3568" s="560" t="s">
        <v>5771</v>
      </c>
      <c r="AN3568" s="561">
        <v>11045</v>
      </c>
    </row>
    <row r="3569" spans="39:40" x14ac:dyDescent="0.25">
      <c r="AM3569" s="560" t="s">
        <v>5772</v>
      </c>
      <c r="AN3569" s="561">
        <v>26740</v>
      </c>
    </row>
    <row r="3570" spans="39:40" x14ac:dyDescent="0.25">
      <c r="AM3570" s="560" t="s">
        <v>5773</v>
      </c>
      <c r="AN3570" s="561">
        <v>11135</v>
      </c>
    </row>
    <row r="3571" spans="39:40" x14ac:dyDescent="0.25">
      <c r="AM3571" s="560" t="s">
        <v>5774</v>
      </c>
      <c r="AN3571" s="561">
        <v>11136</v>
      </c>
    </row>
    <row r="3572" spans="39:40" x14ac:dyDescent="0.25">
      <c r="AM3572" s="560" t="s">
        <v>5775</v>
      </c>
      <c r="AN3572" s="561">
        <v>455413</v>
      </c>
    </row>
    <row r="3573" spans="39:40" x14ac:dyDescent="0.25">
      <c r="AM3573" s="560" t="s">
        <v>5776</v>
      </c>
      <c r="AN3573" s="561">
        <v>23236</v>
      </c>
    </row>
    <row r="3574" spans="39:40" x14ac:dyDescent="0.25">
      <c r="AM3574" s="560" t="s">
        <v>5777</v>
      </c>
      <c r="AN3574" s="561">
        <v>10397</v>
      </c>
    </row>
    <row r="3575" spans="39:40" x14ac:dyDescent="0.25">
      <c r="AM3575" s="560" t="s">
        <v>5778</v>
      </c>
      <c r="AN3575" s="561">
        <v>402862</v>
      </c>
    </row>
    <row r="3576" spans="39:40" x14ac:dyDescent="0.25">
      <c r="AM3576" s="560" t="s">
        <v>5779</v>
      </c>
      <c r="AN3576" s="561">
        <v>23219</v>
      </c>
    </row>
    <row r="3577" spans="39:40" x14ac:dyDescent="0.25">
      <c r="AM3577" s="560" t="s">
        <v>5780</v>
      </c>
      <c r="AN3577" s="561">
        <v>402863</v>
      </c>
    </row>
    <row r="3578" spans="39:40" x14ac:dyDescent="0.25">
      <c r="AM3578" s="560" t="s">
        <v>5781</v>
      </c>
      <c r="AN3578" s="561">
        <v>10446</v>
      </c>
    </row>
    <row r="3579" spans="39:40" x14ac:dyDescent="0.25">
      <c r="AM3579" s="560" t="s">
        <v>5782</v>
      </c>
      <c r="AN3579" s="561">
        <v>402864</v>
      </c>
    </row>
    <row r="3580" spans="39:40" x14ac:dyDescent="0.25">
      <c r="AM3580" s="560" t="s">
        <v>5783</v>
      </c>
      <c r="AN3580" s="561">
        <v>10671</v>
      </c>
    </row>
    <row r="3581" spans="39:40" x14ac:dyDescent="0.25">
      <c r="AM3581" s="560" t="s">
        <v>5784</v>
      </c>
      <c r="AN3581" s="561">
        <v>23976</v>
      </c>
    </row>
    <row r="3582" spans="39:40" x14ac:dyDescent="0.25">
      <c r="AM3582" s="560" t="s">
        <v>5785</v>
      </c>
      <c r="AN3582" s="561">
        <v>10672</v>
      </c>
    </row>
    <row r="3583" spans="39:40" x14ac:dyDescent="0.25">
      <c r="AM3583" s="560" t="s">
        <v>5786</v>
      </c>
      <c r="AN3583" s="561">
        <v>23213</v>
      </c>
    </row>
    <row r="3584" spans="39:40" x14ac:dyDescent="0.25">
      <c r="AM3584" s="560" t="s">
        <v>5787</v>
      </c>
      <c r="AN3584" s="561">
        <v>443582</v>
      </c>
    </row>
    <row r="3585" spans="39:40" x14ac:dyDescent="0.25">
      <c r="AM3585" s="560" t="s">
        <v>5788</v>
      </c>
      <c r="AN3585" s="561">
        <v>28146</v>
      </c>
    </row>
    <row r="3586" spans="39:40" x14ac:dyDescent="0.25">
      <c r="AM3586" s="560" t="s">
        <v>5789</v>
      </c>
      <c r="AN3586" s="561">
        <v>10673</v>
      </c>
    </row>
    <row r="3587" spans="39:40" x14ac:dyDescent="0.25">
      <c r="AM3587" s="560" t="s">
        <v>5790</v>
      </c>
      <c r="AN3587" s="561">
        <v>402861</v>
      </c>
    </row>
    <row r="3588" spans="39:40" x14ac:dyDescent="0.25">
      <c r="AM3588" s="560" t="s">
        <v>5791</v>
      </c>
      <c r="AN3588" s="561">
        <v>10674</v>
      </c>
    </row>
    <row r="3589" spans="39:40" x14ac:dyDescent="0.25">
      <c r="AM3589" s="560" t="s">
        <v>5792</v>
      </c>
      <c r="AN3589" s="561">
        <v>23980</v>
      </c>
    </row>
    <row r="3590" spans="39:40" x14ac:dyDescent="0.25">
      <c r="AM3590" s="560" t="s">
        <v>5793</v>
      </c>
      <c r="AN3590" s="561">
        <v>23983</v>
      </c>
    </row>
    <row r="3591" spans="39:40" x14ac:dyDescent="0.25">
      <c r="AM3591" s="560" t="s">
        <v>5794</v>
      </c>
      <c r="AN3591" s="561">
        <v>23216</v>
      </c>
    </row>
    <row r="3592" spans="39:40" x14ac:dyDescent="0.25">
      <c r="AM3592" s="560" t="s">
        <v>5795</v>
      </c>
      <c r="AN3592" s="561">
        <v>10675</v>
      </c>
    </row>
    <row r="3593" spans="39:40" x14ac:dyDescent="0.25">
      <c r="AM3593" s="560" t="s">
        <v>5796</v>
      </c>
      <c r="AN3593" s="561">
        <v>402860</v>
      </c>
    </row>
    <row r="3594" spans="39:40" x14ac:dyDescent="0.25">
      <c r="AM3594" s="560" t="s">
        <v>5797</v>
      </c>
      <c r="AN3594" s="561">
        <v>415379</v>
      </c>
    </row>
    <row r="3595" spans="39:40" x14ac:dyDescent="0.25">
      <c r="AM3595" s="575" t="s">
        <v>5798</v>
      </c>
      <c r="AN3595" s="576">
        <v>23940</v>
      </c>
    </row>
    <row r="3596" spans="39:40" x14ac:dyDescent="0.25">
      <c r="AM3596" s="575" t="s">
        <v>5799</v>
      </c>
      <c r="AN3596" s="576">
        <v>461882</v>
      </c>
    </row>
    <row r="3597" spans="39:40" x14ac:dyDescent="0.25">
      <c r="AM3597" s="575" t="s">
        <v>5800</v>
      </c>
      <c r="AN3597" s="576">
        <v>402865</v>
      </c>
    </row>
    <row r="3598" spans="39:40" x14ac:dyDescent="0.25">
      <c r="AM3598" s="575" t="s">
        <v>5801</v>
      </c>
      <c r="AN3598" s="576">
        <v>461883</v>
      </c>
    </row>
    <row r="3599" spans="39:40" x14ac:dyDescent="0.25">
      <c r="AM3599" s="575" t="s">
        <v>5802</v>
      </c>
      <c r="AN3599" s="576">
        <v>461884</v>
      </c>
    </row>
    <row r="3600" spans="39:40" x14ac:dyDescent="0.25">
      <c r="AM3600" s="575" t="s">
        <v>5803</v>
      </c>
      <c r="AN3600" s="576">
        <v>461885</v>
      </c>
    </row>
    <row r="3601" spans="39:40" x14ac:dyDescent="0.25">
      <c r="AM3601" s="575" t="s">
        <v>5804</v>
      </c>
      <c r="AN3601" s="576">
        <v>461886</v>
      </c>
    </row>
    <row r="3602" spans="39:40" x14ac:dyDescent="0.25">
      <c r="AM3602" s="575" t="s">
        <v>5805</v>
      </c>
      <c r="AN3602" s="576">
        <v>23222</v>
      </c>
    </row>
    <row r="3603" spans="39:40" x14ac:dyDescent="0.25">
      <c r="AM3603" s="575" t="s">
        <v>5806</v>
      </c>
      <c r="AN3603" s="576">
        <v>402839</v>
      </c>
    </row>
    <row r="3604" spans="39:40" x14ac:dyDescent="0.25">
      <c r="AM3604" s="575" t="s">
        <v>5807</v>
      </c>
      <c r="AN3604" s="576">
        <v>12329</v>
      </c>
    </row>
    <row r="3605" spans="39:40" x14ac:dyDescent="0.25">
      <c r="AM3605" s="575" t="s">
        <v>5808</v>
      </c>
      <c r="AN3605" s="576">
        <v>12970</v>
      </c>
    </row>
    <row r="3606" spans="39:40" x14ac:dyDescent="0.25">
      <c r="AM3606" s="575" t="s">
        <v>5809</v>
      </c>
      <c r="AN3606" s="576">
        <v>12909</v>
      </c>
    </row>
    <row r="3607" spans="39:40" x14ac:dyDescent="0.25">
      <c r="AM3607" s="575" t="s">
        <v>5810</v>
      </c>
      <c r="AN3607" s="576">
        <v>26820</v>
      </c>
    </row>
    <row r="3608" spans="39:40" x14ac:dyDescent="0.25">
      <c r="AM3608" s="575" t="s">
        <v>5811</v>
      </c>
      <c r="AN3608" s="576">
        <v>12633</v>
      </c>
    </row>
    <row r="3609" spans="39:40" x14ac:dyDescent="0.25">
      <c r="AM3609" s="575" t="s">
        <v>5812</v>
      </c>
      <c r="AN3609" s="576">
        <v>12911</v>
      </c>
    </row>
    <row r="3610" spans="39:40" x14ac:dyDescent="0.25">
      <c r="AM3610" s="575" t="s">
        <v>5813</v>
      </c>
      <c r="AN3610" s="576">
        <v>12914</v>
      </c>
    </row>
    <row r="3611" spans="39:40" x14ac:dyDescent="0.25">
      <c r="AM3611" s="575" t="s">
        <v>5814</v>
      </c>
      <c r="AN3611" s="576">
        <v>10834</v>
      </c>
    </row>
  </sheetData>
  <sheetProtection formatCells="0" formatColumns="0" formatRows="0" sort="0" autoFilter="0" pivotTables="0"/>
  <sortState xmlns:xlrd2="http://schemas.microsoft.com/office/spreadsheetml/2017/richdata2" ref="BK2:BK8">
    <sortCondition ref="BK2"/>
  </sortState>
  <dataConsolidate/>
  <dataValidations count="2">
    <dataValidation errorStyle="warning" operator="greaterThanOrEqual" allowBlank="1" showInputMessage="1" showErrorMessage="1" sqref="BI1:BI1048576" xr:uid="{00000000-0002-0000-0600-000000000000}"/>
    <dataValidation allowBlank="1" showInputMessage="1" showErrorMessage="1" errorTitle="Inappropriate Value" error="Please select a value from the drop-down list." sqref="A23:A26 A28:A29" xr:uid="{00000000-0002-0000-0600-000001000000}"/>
  </dataValidations>
  <hyperlinks>
    <hyperlink ref="AH10" r:id="rId1" display="http://www.npwrc.usgs.gov/resource/wetlands/pondlake/index.htm" xr:uid="{00000000-0004-0000-0600-000000000000}"/>
  </hyperlinks>
  <pageMargins left="0.7" right="0.7" top="0.75" bottom="0.75" header="0.3" footer="0.3"/>
  <pageSetup orientation="portrait" r:id="rId2"/>
  <legacyDrawing r:id="rId3"/>
  <tableParts count="5">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7b6ef116-c2f8-4ea5-8837-4dde00f42eb4" xsi:nil="true"/>
    <lcf76f155ced4ddcb4097134ff3c332f xmlns="1cdb4e56-926f-44f7-9b5d-1adc5937e5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FE193065B2064F8AF38AFE954E7666" ma:contentTypeVersion="17" ma:contentTypeDescription="Create a new document." ma:contentTypeScope="" ma:versionID="c4c284c5397418161639777d3af16924">
  <xsd:schema xmlns:xsd="http://www.w3.org/2001/XMLSchema" xmlns:xs="http://www.w3.org/2001/XMLSchema" xmlns:p="http://schemas.microsoft.com/office/2006/metadata/properties" xmlns:ns2="1cdb4e56-926f-44f7-9b5d-1adc5937e593" xmlns:ns3="7b6ef116-c2f8-4ea5-8837-4dde00f42eb4" targetNamespace="http://schemas.microsoft.com/office/2006/metadata/properties" ma:root="true" ma:fieldsID="32d6d676c6f57acc45eb6eea327ec18c" ns2:_="" ns3:_="">
    <xsd:import namespace="1cdb4e56-926f-44f7-9b5d-1adc5937e593"/>
    <xsd:import namespace="7b6ef116-c2f8-4ea5-8837-4dde00f42eb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b4e56-926f-44f7-9b5d-1adc5937e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437b8b-ebfc-4eea-bbb0-e3d5afb0f9e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6ef116-c2f8-4ea5-8837-4dde00f42eb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de77f6-0032-4a88-8db5-9458702eb92e}" ma:internalName="TaxCatchAll" ma:showField="CatchAllData" ma:web="7b6ef116-c2f8-4ea5-8837-4dde00f42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1250A524-FFC9-4675-8FFD-7997C652CEDF}">
  <ds:schemaRefs>
    <ds:schemaRef ds:uri="http://schemas.microsoft.com/office/infopath/2007/PartnerControls"/>
    <ds:schemaRef ds:uri="1cdb4e56-926f-44f7-9b5d-1adc5937e593"/>
    <ds:schemaRef ds:uri="http://www.w3.org/XML/1998/namespace"/>
    <ds:schemaRef ds:uri="http://schemas.microsoft.com/office/2006/metadata/properties"/>
    <ds:schemaRef ds:uri="7b6ef116-c2f8-4ea5-8837-4dde00f42eb4"/>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6ABEB83-A98F-4EA5-A8B4-D07F1875B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b4e56-926f-44f7-9b5d-1adc5937e593"/>
    <ds:schemaRef ds:uri="7b6ef116-c2f8-4ea5-8837-4dde00f42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BA9D2F-3737-4837-B9A1-5D821F922BB3}">
  <ds:schemaRefs>
    <ds:schemaRef ds:uri="http://schemas.microsoft.com/sharepoint/v3/contenttype/forms"/>
  </ds:schemaRefs>
</ds:datastoreItem>
</file>

<file path=docMetadata/LabelInfo.xml><?xml version="1.0" encoding="utf-8"?>
<clbl:labelList xmlns:clbl="http://schemas.microsoft.com/office/2020/mipLabelMetadata">
  <clbl:label id="{9715e697-1c31-4156-8581-01c5d1e29c65}" enabled="1" method="Standard" siteId="{cf4e8a24-641b-40d2-905e-9a328b644fa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513</vt:i4>
      </vt:variant>
    </vt:vector>
  </HeadingPairs>
  <TitlesOfParts>
    <vt:vector size="521" baseType="lpstr">
      <vt:lpstr>Example Loadform and Tips</vt:lpstr>
      <vt:lpstr>Metadata</vt:lpstr>
      <vt:lpstr>AttributeHelp</vt:lpstr>
      <vt:lpstr>SurveySummary</vt:lpstr>
      <vt:lpstr>SurveyStandardsData</vt:lpstr>
      <vt:lpstr>AnimalObservationData</vt:lpstr>
      <vt:lpstr>PlantObservationData</vt:lpstr>
      <vt:lpstr>Codes</vt:lpstr>
      <vt:lpstr>a_abundanceestimation</vt:lpstr>
      <vt:lpstr>a_accessionnumber</vt:lpstr>
      <vt:lpstr>a_accuracy</vt:lpstr>
      <vt:lpstr>a_adultfemales</vt:lpstr>
      <vt:lpstr>a_adultmales</vt:lpstr>
      <vt:lpstr>a_adultsunknowngender</vt:lpstr>
      <vt:lpstr>a_anthropogenicfeature</vt:lpstr>
      <vt:lpstr>a_aspect</vt:lpstr>
      <vt:lpstr>a_associatedvegetation</vt:lpstr>
      <vt:lpstr>a_birdinterval</vt:lpstr>
      <vt:lpstr>a_breedingbirdstatus</vt:lpstr>
      <vt:lpstr>a_comments</vt:lpstr>
      <vt:lpstr>a_commonname</vt:lpstr>
      <vt:lpstr>a_confidencelevel</vt:lpstr>
      <vt:lpstr>a_date_</vt:lpstr>
      <vt:lpstr>a_datum</vt:lpstr>
      <vt:lpstr>a_directionfromobserver</vt:lpstr>
      <vt:lpstr>a_distancefromobserver</vt:lpstr>
      <vt:lpstr>a_dominantuplandhabitat</vt:lpstr>
      <vt:lpstr>a_dominantwetlandhabitat</vt:lpstr>
      <vt:lpstr>a_elementoccurrenceid</vt:lpstr>
      <vt:lpstr>a_enddate</vt:lpstr>
      <vt:lpstr>a_habitatdescription</vt:lpstr>
      <vt:lpstr>a_healthstatus</vt:lpstr>
      <vt:lpstr>a_juveniles</vt:lpstr>
      <vt:lpstr>a_latitude</vt:lpstr>
      <vt:lpstr>a_longitude</vt:lpstr>
      <vt:lpstr>a_lsd</vt:lpstr>
      <vt:lpstr>a_meridian</vt:lpstr>
      <vt:lpstr>a_observername</vt:lpstr>
      <vt:lpstr>a_organization</vt:lpstr>
      <vt:lpstr>a_otherlifestage</vt:lpstr>
      <vt:lpstr>a_otherlifestagedescription</vt:lpstr>
      <vt:lpstr>a_photographname</vt:lpstr>
      <vt:lpstr>a_photographnames</vt:lpstr>
      <vt:lpstr>a_photographtaken</vt:lpstr>
      <vt:lpstr>a_quarter</vt:lpstr>
      <vt:lpstr>a_range</vt:lpstr>
      <vt:lpstr>a_reasonfordatasensitivity</vt:lpstr>
      <vt:lpstr>a_repository</vt:lpstr>
      <vt:lpstr>a_residence</vt:lpstr>
      <vt:lpstr>a_residencedescription</vt:lpstr>
      <vt:lpstr>a_routetrackname</vt:lpstr>
      <vt:lpstr>a_sampletaken</vt:lpstr>
      <vt:lpstr>a_scientificname</vt:lpstr>
      <vt:lpstr>a_searchevidence</vt:lpstr>
      <vt:lpstr>a_section</vt:lpstr>
      <vt:lpstr>a_sensitivedata</vt:lpstr>
      <vt:lpstr>a_sensitivedataexplanation</vt:lpstr>
      <vt:lpstr>a_sensitivedatapublicationdate</vt:lpstr>
      <vt:lpstr>a_slope</vt:lpstr>
      <vt:lpstr>a_sourcefeatureid</vt:lpstr>
      <vt:lpstr>a_starttime</vt:lpstr>
      <vt:lpstr>a_stoptime</vt:lpstr>
      <vt:lpstr>a_surveysiteuniquenameid</vt:lpstr>
      <vt:lpstr>a_township</vt:lpstr>
      <vt:lpstr>a_uniquerecordidentifier</vt:lpstr>
      <vt:lpstr>a_unknowngenderage</vt:lpstr>
      <vt:lpstr>a_utmeasting</vt:lpstr>
      <vt:lpstr>a_utmnorthing</vt:lpstr>
      <vt:lpstr>a_utmzone</vt:lpstr>
      <vt:lpstr>AbundanceDescription</vt:lpstr>
      <vt:lpstr>Agree</vt:lpstr>
      <vt:lpstr>ALL</vt:lpstr>
      <vt:lpstr>AllSurveyMethods</vt:lpstr>
      <vt:lpstr>AmbientNoiseDescription</vt:lpstr>
      <vt:lpstr>AmphibianAuditory</vt:lpstr>
      <vt:lpstr>AmphibianTargetSpecies</vt:lpstr>
      <vt:lpstr>AmphibianVIsual</vt:lpstr>
      <vt:lpstr>AnimalObservationLoadform</vt:lpstr>
      <vt:lpstr>AnthropogenicHabitatDescription</vt:lpstr>
      <vt:lpstr>AttHelpAbbrev</vt:lpstr>
      <vt:lpstr>AttHelpAnimal</vt:lpstr>
      <vt:lpstr>AttHelpPlant</vt:lpstr>
      <vt:lpstr>AttHelpSurvey</vt:lpstr>
      <vt:lpstr>AttHelpSurveySummary</vt:lpstr>
      <vt:lpstr>AttHelpTop</vt:lpstr>
      <vt:lpstr>AttributeHelpWorksheet</vt:lpstr>
      <vt:lpstr>Authorization</vt:lpstr>
      <vt:lpstr>BatAcoustic</vt:lpstr>
      <vt:lpstr>BeaufortDescription</vt:lpstr>
      <vt:lpstr>BreedingCode</vt:lpstr>
      <vt:lpstr>BurrowingOwls</vt:lpstr>
      <vt:lpstr>CloudcoverDescription</vt:lpstr>
      <vt:lpstr>CommonColumn</vt:lpstr>
      <vt:lpstr>CommonNighthawk</vt:lpstr>
      <vt:lpstr>ConfidenceDescription</vt:lpstr>
      <vt:lpstr>CScientificColumn</vt:lpstr>
      <vt:lpstr>CScientificStart</vt:lpstr>
      <vt:lpstr>Datum</vt:lpstr>
      <vt:lpstr>Direction</vt:lpstr>
      <vt:lpstr>Ecoregion</vt:lpstr>
      <vt:lpstr>Ecozone</vt:lpstr>
      <vt:lpstr>EOFailedSearch</vt:lpstr>
      <vt:lpstr>ForestBirds</vt:lpstr>
      <vt:lpstr>GrasslandBirds</vt:lpstr>
      <vt:lpstr>GreaterShorthornedLizard</vt:lpstr>
      <vt:lpstr>ha_abundanceestimation</vt:lpstr>
      <vt:lpstr>ha_accessionnumber</vt:lpstr>
      <vt:lpstr>ha_accuracy</vt:lpstr>
      <vt:lpstr>ha_adultfemales</vt:lpstr>
      <vt:lpstr>ha_adultmales</vt:lpstr>
      <vt:lpstr>ha_adultsunknowngender</vt:lpstr>
      <vt:lpstr>ha_anthropogenicfeature</vt:lpstr>
      <vt:lpstr>ha_aspect</vt:lpstr>
      <vt:lpstr>ha_associatedvegetation</vt:lpstr>
      <vt:lpstr>ha_birdinterval</vt:lpstr>
      <vt:lpstr>ha_breedingbirdstatus</vt:lpstr>
      <vt:lpstr>ha_comments</vt:lpstr>
      <vt:lpstr>ha_confidencelevel</vt:lpstr>
      <vt:lpstr>ha_date_</vt:lpstr>
      <vt:lpstr>ha_datum</vt:lpstr>
      <vt:lpstr>ha_directionfromobserver</vt:lpstr>
      <vt:lpstr>ha_distancefromobserver</vt:lpstr>
      <vt:lpstr>ha_dominantuplandhabitat</vt:lpstr>
      <vt:lpstr>ha_dominantwetlandhabitat</vt:lpstr>
      <vt:lpstr>ha_enddate</vt:lpstr>
      <vt:lpstr>ha_eoid</vt:lpstr>
      <vt:lpstr>ha_habitatdescription</vt:lpstr>
      <vt:lpstr>ha_healthstatus</vt:lpstr>
      <vt:lpstr>ha_juveniles</vt:lpstr>
      <vt:lpstr>ha_latitude</vt:lpstr>
      <vt:lpstr>ha_longitude</vt:lpstr>
      <vt:lpstr>ha_lsd</vt:lpstr>
      <vt:lpstr>ha_meridian</vt:lpstr>
      <vt:lpstr>ha_observername</vt:lpstr>
      <vt:lpstr>ha_organization</vt:lpstr>
      <vt:lpstr>ha_otherlifestage</vt:lpstr>
      <vt:lpstr>ha_otherlifestagedescription</vt:lpstr>
      <vt:lpstr>ha_photographname</vt:lpstr>
      <vt:lpstr>ha_photographtaken</vt:lpstr>
      <vt:lpstr>ha_quarter</vt:lpstr>
      <vt:lpstr>ha_range</vt:lpstr>
      <vt:lpstr>ha_reasonfordatasensitivity</vt:lpstr>
      <vt:lpstr>ha_repository</vt:lpstr>
      <vt:lpstr>ha_residence</vt:lpstr>
      <vt:lpstr>ha_residencedescription</vt:lpstr>
      <vt:lpstr>ha_routetrackname</vt:lpstr>
      <vt:lpstr>ha_sampletaken</vt:lpstr>
      <vt:lpstr>ha_searchevidence</vt:lpstr>
      <vt:lpstr>ha_section</vt:lpstr>
      <vt:lpstr>ha_sensitivedata</vt:lpstr>
      <vt:lpstr>ha_sensitivedataexplanation</vt:lpstr>
      <vt:lpstr>ha_sensitivedatapublicationdate</vt:lpstr>
      <vt:lpstr>ha_sfid</vt:lpstr>
      <vt:lpstr>ha_slope</vt:lpstr>
      <vt:lpstr>ha_speciesname</vt:lpstr>
      <vt:lpstr>ha_starttime</vt:lpstr>
      <vt:lpstr>ha_stoptime</vt:lpstr>
      <vt:lpstr>ha_surveysiteuniquenameid</vt:lpstr>
      <vt:lpstr>ha_township</vt:lpstr>
      <vt:lpstr>ha_uniquerecordidentifier</vt:lpstr>
      <vt:lpstr>ha_unknowngenderage</vt:lpstr>
      <vt:lpstr>ha_utmeasting</vt:lpstr>
      <vt:lpstr>ha_utmnorthing</vt:lpstr>
      <vt:lpstr>ha_utmzone</vt:lpstr>
      <vt:lpstr>HealthStatus</vt:lpstr>
      <vt:lpstr>hp_accessionnum</vt:lpstr>
      <vt:lpstr>hp_accuracy</vt:lpstr>
      <vt:lpstr>hp_anthropogenic</vt:lpstr>
      <vt:lpstr>hp_areaoccupied</vt:lpstr>
      <vt:lpstr>hp_aspect</vt:lpstr>
      <vt:lpstr>hp_assocveg</vt:lpstr>
      <vt:lpstr>hp_bud</vt:lpstr>
      <vt:lpstr>hp_comments</vt:lpstr>
      <vt:lpstr>hp_confidence</vt:lpstr>
      <vt:lpstr>hp_date</vt:lpstr>
      <vt:lpstr>hp_datum</vt:lpstr>
      <vt:lpstr>hp_dormant</vt:lpstr>
      <vt:lpstr>hp_ecositecode</vt:lpstr>
      <vt:lpstr>hp_ecozone</vt:lpstr>
      <vt:lpstr>hp_elevation</vt:lpstr>
      <vt:lpstr>hp_eoid</vt:lpstr>
      <vt:lpstr>hp_flower</vt:lpstr>
      <vt:lpstr>hp_fruit</vt:lpstr>
      <vt:lpstr>hp_habitatdescription</vt:lpstr>
      <vt:lpstr>hp_idchar</vt:lpstr>
      <vt:lpstr>hp_idsource</vt:lpstr>
      <vt:lpstr>hp_indcomments</vt:lpstr>
      <vt:lpstr>hp_indcountestimate</vt:lpstr>
      <vt:lpstr>hp_landuse</vt:lpstr>
      <vt:lpstr>hp_latitude</vt:lpstr>
      <vt:lpstr>hp_leaf</vt:lpstr>
      <vt:lpstr>hp_light</vt:lpstr>
      <vt:lpstr>hp_longitude</vt:lpstr>
      <vt:lpstr>hp_lsd</vt:lpstr>
      <vt:lpstr>hp_meridian</vt:lpstr>
      <vt:lpstr>hp_moisture</vt:lpstr>
      <vt:lpstr>hp_numgroups</vt:lpstr>
      <vt:lpstr>hp_numgroupscountestimate</vt:lpstr>
      <vt:lpstr>hp_numind</vt:lpstr>
      <vt:lpstr>hp_observer</vt:lpstr>
      <vt:lpstr>hp_organization</vt:lpstr>
      <vt:lpstr>hp_percentcover</vt:lpstr>
      <vt:lpstr>hp_photographnames</vt:lpstr>
      <vt:lpstr>hp_photographtaken</vt:lpstr>
      <vt:lpstr>hp_photolocation</vt:lpstr>
      <vt:lpstr>hp_popdist</vt:lpstr>
      <vt:lpstr>hp_popnativeintroduced</vt:lpstr>
      <vt:lpstr>hp_quarter</vt:lpstr>
      <vt:lpstr>hp_range</vt:lpstr>
      <vt:lpstr>hp_rangeecosite</vt:lpstr>
      <vt:lpstr>hp_repository</vt:lpstr>
      <vt:lpstr>hp_sampletaken</vt:lpstr>
      <vt:lpstr>hp_section</vt:lpstr>
      <vt:lpstr>hp_seed</vt:lpstr>
      <vt:lpstr>hp_sensitive</vt:lpstr>
      <vt:lpstr>hp_sensitivecomments</vt:lpstr>
      <vt:lpstr>hp_sensitivedate</vt:lpstr>
      <vt:lpstr>hp_sensitivereason</vt:lpstr>
      <vt:lpstr>hp_sfid</vt:lpstr>
      <vt:lpstr>hp_slope</vt:lpstr>
      <vt:lpstr>hp_slopeposition</vt:lpstr>
      <vt:lpstr>hp_soiltexture</vt:lpstr>
      <vt:lpstr>hp_speciesnames</vt:lpstr>
      <vt:lpstr>hp_substrate</vt:lpstr>
      <vt:lpstr>hp_surveyid</vt:lpstr>
      <vt:lpstr>hp_taxonidsource</vt:lpstr>
      <vt:lpstr>hp_threats</vt:lpstr>
      <vt:lpstr>hp_time</vt:lpstr>
      <vt:lpstr>hp_township</vt:lpstr>
      <vt:lpstr>hp_uniquerecordid</vt:lpstr>
      <vt:lpstr>hp_upland</vt:lpstr>
      <vt:lpstr>hp_utmeasting</vt:lpstr>
      <vt:lpstr>hp_utmnorthing</vt:lpstr>
      <vt:lpstr>hp_utmzone</vt:lpstr>
      <vt:lpstr>hp_waypoint</vt:lpstr>
      <vt:lpstr>hp_wetland</vt:lpstr>
      <vt:lpstr>hs_ambientnoise</vt:lpstr>
      <vt:lpstr>hs_cloudcover</vt:lpstr>
      <vt:lpstr>hs_date</vt:lpstr>
      <vt:lpstr>hs_datum</vt:lpstr>
      <vt:lpstr>hs_distancesearched</vt:lpstr>
      <vt:lpstr>hs_easting</vt:lpstr>
      <vt:lpstr>hs_enddate</vt:lpstr>
      <vt:lpstr>hs_endtime</vt:lpstr>
      <vt:lpstr>hs_eoassociated</vt:lpstr>
      <vt:lpstr>hs_eofailedsearch</vt:lpstr>
      <vt:lpstr>hs_eohabitat</vt:lpstr>
      <vt:lpstr>hs_eohabitatoutside</vt:lpstr>
      <vt:lpstr>hs_eoid</vt:lpstr>
      <vt:lpstr>hs_eolookalike</vt:lpstr>
      <vt:lpstr>hs_eositeconditions</vt:lpstr>
      <vt:lpstr>hs_eosuitablehabitat</vt:lpstr>
      <vt:lpstr>hs_eosurveyarea</vt:lpstr>
      <vt:lpstr>hs_eothreat</vt:lpstr>
      <vt:lpstr>hs_flightheight</vt:lpstr>
      <vt:lpstr>hs_flightspeed</vt:lpstr>
      <vt:lpstr>hs_latitude</vt:lpstr>
      <vt:lpstr>hs_locationdescription</vt:lpstr>
      <vt:lpstr>hs_longitude</vt:lpstr>
      <vt:lpstr>hs_moonlight</vt:lpstr>
      <vt:lpstr>hs_northing</vt:lpstr>
      <vt:lpstr>hs_numquadrats</vt:lpstr>
      <vt:lpstr>hs_othermethod</vt:lpstr>
      <vt:lpstr>hs_permitnumbermonitor</vt:lpstr>
      <vt:lpstr>hs_precipitation</vt:lpstr>
      <vt:lpstr>hs_quadratlength</vt:lpstr>
      <vt:lpstr>hs_quadratwidth</vt:lpstr>
      <vt:lpstr>hs_routetrackname</vt:lpstr>
      <vt:lpstr>hs_snowage</vt:lpstr>
      <vt:lpstr>hs_snowcoverage</vt:lpstr>
      <vt:lpstr>hs_snowdepth</vt:lpstr>
      <vt:lpstr>hs_snowtexture</vt:lpstr>
      <vt:lpstr>hs_surveycomments</vt:lpstr>
      <vt:lpstr>hs_surveycrew</vt:lpstr>
      <vt:lpstr>hs_surveyid</vt:lpstr>
      <vt:lpstr>hs_surveymethods</vt:lpstr>
      <vt:lpstr>hs_surveyprotocol</vt:lpstr>
      <vt:lpstr>hs_surveyvisitnum</vt:lpstr>
      <vt:lpstr>hs_temperature</vt:lpstr>
      <vt:lpstr>hs_time</vt:lpstr>
      <vt:lpstr>hs_transportation</vt:lpstr>
      <vt:lpstr>hs_utmzone</vt:lpstr>
      <vt:lpstr>hs_windspeed</vt:lpstr>
      <vt:lpstr>hss_amphibianstargetspecies</vt:lpstr>
      <vt:lpstr>hss_comments</vt:lpstr>
      <vt:lpstr>hss_entireprojectfootprint</vt:lpstr>
      <vt:lpstr>hss_observationsrecorded</vt:lpstr>
      <vt:lpstr>hss_protocolversion</vt:lpstr>
      <vt:lpstr>hss_surveyauthorization</vt:lpstr>
      <vt:lpstr>hss_surveycompleted</vt:lpstr>
      <vt:lpstr>hss_surveynotcompleted</vt:lpstr>
      <vt:lpstr>hss_surveyprotocol</vt:lpstr>
      <vt:lpstr>hss_targetspeciesdetected</vt:lpstr>
      <vt:lpstr>IdConfidence</vt:lpstr>
      <vt:lpstr>IdCountEstimate</vt:lpstr>
      <vt:lpstr>LifeStage</vt:lpstr>
      <vt:lpstr>Light</vt:lpstr>
      <vt:lpstr>M_Agree</vt:lpstr>
      <vt:lpstr>M_ARGCategory</vt:lpstr>
      <vt:lpstr>M_ARGDuration</vt:lpstr>
      <vt:lpstr>M_ARGIntensity</vt:lpstr>
      <vt:lpstr>M_ContactCompany</vt:lpstr>
      <vt:lpstr>M_ContactEmail</vt:lpstr>
      <vt:lpstr>M_ContactName</vt:lpstr>
      <vt:lpstr>M_EABProjectFile</vt:lpstr>
      <vt:lpstr>M_ESPFile</vt:lpstr>
      <vt:lpstr>M_FWLResearchPermit</vt:lpstr>
      <vt:lpstr>M_H_Agree</vt:lpstr>
      <vt:lpstr>M_H_ARGCategory</vt:lpstr>
      <vt:lpstr>M_H_ARGDuration</vt:lpstr>
      <vt:lpstr>M_H_ARGIntensity</vt:lpstr>
      <vt:lpstr>M_H_ContactCompany</vt:lpstr>
      <vt:lpstr>M_H_ContactEmail</vt:lpstr>
      <vt:lpstr>M_H_ContactName</vt:lpstr>
      <vt:lpstr>M_H_EASBFile</vt:lpstr>
      <vt:lpstr>M_H_EPSFile</vt:lpstr>
      <vt:lpstr>M_H_Notes</vt:lpstr>
      <vt:lpstr>M_H_ProjectName</vt:lpstr>
      <vt:lpstr>M_H_Proponent</vt:lpstr>
      <vt:lpstr>M_H_ReportingPeriodEnd</vt:lpstr>
      <vt:lpstr>M_H_ReportingPeriodStart</vt:lpstr>
      <vt:lpstr>M_H_ResearchPermit</vt:lpstr>
      <vt:lpstr>M_H_SubmissionDate</vt:lpstr>
      <vt:lpstr>M_H_Version</vt:lpstr>
      <vt:lpstr>M_NameofProponent</vt:lpstr>
      <vt:lpstr>M_Notes</vt:lpstr>
      <vt:lpstr>M_PeriodEnd</vt:lpstr>
      <vt:lpstr>M_PeriodStart</vt:lpstr>
      <vt:lpstr>M_ProjectName</vt:lpstr>
      <vt:lpstr>M_SubmissionDate</vt:lpstr>
      <vt:lpstr>Meridian</vt:lpstr>
      <vt:lpstr>MetaContact</vt:lpstr>
      <vt:lpstr>Metadata</vt:lpstr>
      <vt:lpstr>MetaInstr</vt:lpstr>
      <vt:lpstr>MetaSubmis</vt:lpstr>
      <vt:lpstr>MetaSurvey</vt:lpstr>
      <vt:lpstr>MetaWorkCont</vt:lpstr>
      <vt:lpstr>MoonlightDescription</vt:lpstr>
      <vt:lpstr>OrdsKangarooRat</vt:lpstr>
      <vt:lpstr>p_accuracy</vt:lpstr>
      <vt:lpstr>p_anthropogenic</vt:lpstr>
      <vt:lpstr>p_areaoccupied</vt:lpstr>
      <vt:lpstr>p_aspect</vt:lpstr>
      <vt:lpstr>p_assessionnumber</vt:lpstr>
      <vt:lpstr>p_assocveg</vt:lpstr>
      <vt:lpstr>p_bud</vt:lpstr>
      <vt:lpstr>p_comments</vt:lpstr>
      <vt:lpstr>p_confidence</vt:lpstr>
      <vt:lpstr>p_date</vt:lpstr>
      <vt:lpstr>p_datum</vt:lpstr>
      <vt:lpstr>p_dormant</vt:lpstr>
      <vt:lpstr>p_ecosite</vt:lpstr>
      <vt:lpstr>p_ecositecode</vt:lpstr>
      <vt:lpstr>p_ecozone</vt:lpstr>
      <vt:lpstr>p_elevation</vt:lpstr>
      <vt:lpstr>p_eoid</vt:lpstr>
      <vt:lpstr>p_flower</vt:lpstr>
      <vt:lpstr>p_fruit</vt:lpstr>
      <vt:lpstr>p_habitatdescription</vt:lpstr>
      <vt:lpstr>p_idchar</vt:lpstr>
      <vt:lpstr>p_idsource</vt:lpstr>
      <vt:lpstr>p_landuse</vt:lpstr>
      <vt:lpstr>p_latitude</vt:lpstr>
      <vt:lpstr>p_leaf</vt:lpstr>
      <vt:lpstr>p_light</vt:lpstr>
      <vt:lpstr>p_longitude</vt:lpstr>
      <vt:lpstr>p_lsd</vt:lpstr>
      <vt:lpstr>p_meridian</vt:lpstr>
      <vt:lpstr>p_moisture</vt:lpstr>
      <vt:lpstr>p_numgroups</vt:lpstr>
      <vt:lpstr>p_numgroupscountestimate</vt:lpstr>
      <vt:lpstr>p_numind</vt:lpstr>
      <vt:lpstr>p_numindcomments</vt:lpstr>
      <vt:lpstr>p_numindcountestimate</vt:lpstr>
      <vt:lpstr>p_observer</vt:lpstr>
      <vt:lpstr>p_organization</vt:lpstr>
      <vt:lpstr>p_percentcover</vt:lpstr>
      <vt:lpstr>p_photographname</vt:lpstr>
      <vt:lpstr>p_photographtaken</vt:lpstr>
      <vt:lpstr>p_popdist</vt:lpstr>
      <vt:lpstr>p_popnativeintroduced</vt:lpstr>
      <vt:lpstr>p_quarter</vt:lpstr>
      <vt:lpstr>p_range</vt:lpstr>
      <vt:lpstr>p_repository</vt:lpstr>
      <vt:lpstr>p_sampletaken</vt:lpstr>
      <vt:lpstr>p_scientific</vt:lpstr>
      <vt:lpstr>p_section</vt:lpstr>
      <vt:lpstr>p_seed</vt:lpstr>
      <vt:lpstr>p_sensitive</vt:lpstr>
      <vt:lpstr>p_sensitivecomments</vt:lpstr>
      <vt:lpstr>p_sensitivedate</vt:lpstr>
      <vt:lpstr>p_sensitivereason</vt:lpstr>
      <vt:lpstr>p_sfid</vt:lpstr>
      <vt:lpstr>p_slope</vt:lpstr>
      <vt:lpstr>p_slopeposition</vt:lpstr>
      <vt:lpstr>p_soiltexture</vt:lpstr>
      <vt:lpstr>p_substrate</vt:lpstr>
      <vt:lpstr>p_surveyid</vt:lpstr>
      <vt:lpstr>p_taxonname</vt:lpstr>
      <vt:lpstr>p_threats</vt:lpstr>
      <vt:lpstr>p_time</vt:lpstr>
      <vt:lpstr>p_township</vt:lpstr>
      <vt:lpstr>p_uniquerecordid</vt:lpstr>
      <vt:lpstr>p_upland</vt:lpstr>
      <vt:lpstr>p_utmeasting</vt:lpstr>
      <vt:lpstr>p_utmnorthing</vt:lpstr>
      <vt:lpstr>p_utmzone</vt:lpstr>
      <vt:lpstr>p_waypoint</vt:lpstr>
      <vt:lpstr>p_wetland</vt:lpstr>
      <vt:lpstr>PipingPlover</vt:lpstr>
      <vt:lpstr>PlantObservationDataLoadform</vt:lpstr>
      <vt:lpstr>PlantSpeciesNames</vt:lpstr>
      <vt:lpstr>PopDist</vt:lpstr>
      <vt:lpstr>PopulationNativeIntroduced</vt:lpstr>
      <vt:lpstr>PrairieRaptors</vt:lpstr>
      <vt:lpstr>PrecipitationDescription</vt:lpstr>
      <vt:lpstr>QTR</vt:lpstr>
      <vt:lpstr>RangeEcosite</vt:lpstr>
      <vt:lpstr>ResidenceFeatureDescription</vt:lpstr>
      <vt:lpstr>retrievedfrom</vt:lpstr>
      <vt:lpstr>s_ambientnoise</vt:lpstr>
      <vt:lpstr>s_cloudcover</vt:lpstr>
      <vt:lpstr>s_date</vt:lpstr>
      <vt:lpstr>s_datum</vt:lpstr>
      <vt:lpstr>s_distancesearched</vt:lpstr>
      <vt:lpstr>s_easting</vt:lpstr>
      <vt:lpstr>s_enddate</vt:lpstr>
      <vt:lpstr>s_endlatitude</vt:lpstr>
      <vt:lpstr>s_endlongitude</vt:lpstr>
      <vt:lpstr>s_endtime</vt:lpstr>
      <vt:lpstr>s_endutmeasting</vt:lpstr>
      <vt:lpstr>s_endutmnorthing</vt:lpstr>
      <vt:lpstr>s_endutmzone</vt:lpstr>
      <vt:lpstr>s_eoassociatedspecies</vt:lpstr>
      <vt:lpstr>s_eofailedcomments</vt:lpstr>
      <vt:lpstr>s_eohabitats</vt:lpstr>
      <vt:lpstr>s_eoid</vt:lpstr>
      <vt:lpstr>s_eolookalike</vt:lpstr>
      <vt:lpstr>s_eositeconditions</vt:lpstr>
      <vt:lpstr>s_eosuitablehabitat</vt:lpstr>
      <vt:lpstr>s_eosuitablehabitatoutside</vt:lpstr>
      <vt:lpstr>s_eosurveyarea</vt:lpstr>
      <vt:lpstr>s_eothreats</vt:lpstr>
      <vt:lpstr>s_flightheight</vt:lpstr>
      <vt:lpstr>s_flightspeed</vt:lpstr>
      <vt:lpstr>s_latitude</vt:lpstr>
      <vt:lpstr>s_location</vt:lpstr>
      <vt:lpstr>s_longitude</vt:lpstr>
      <vt:lpstr>s_moonlight</vt:lpstr>
      <vt:lpstr>s_northing</vt:lpstr>
      <vt:lpstr>s_numquadrats</vt:lpstr>
      <vt:lpstr>s_othermethod</vt:lpstr>
      <vt:lpstr>s_permitnumbermonitor</vt:lpstr>
      <vt:lpstr>s_precipitation</vt:lpstr>
      <vt:lpstr>s_quadratlength</vt:lpstr>
      <vt:lpstr>s_quadratwidth</vt:lpstr>
      <vt:lpstr>s_routetrack</vt:lpstr>
      <vt:lpstr>s_snowage</vt:lpstr>
      <vt:lpstr>s_snowcoverage</vt:lpstr>
      <vt:lpstr>s_snowdepth</vt:lpstr>
      <vt:lpstr>s_snowtexture</vt:lpstr>
      <vt:lpstr>s_surveycomments</vt:lpstr>
      <vt:lpstr>s_surveycrew</vt:lpstr>
      <vt:lpstr>s_surveyid</vt:lpstr>
      <vt:lpstr>s_surveymethods</vt:lpstr>
      <vt:lpstr>s_surveyprotocol</vt:lpstr>
      <vt:lpstr>s_surveyvisit</vt:lpstr>
      <vt:lpstr>s_temperature</vt:lpstr>
      <vt:lpstr>s_time</vt:lpstr>
      <vt:lpstr>s_transportation</vt:lpstr>
      <vt:lpstr>s_utmzone</vt:lpstr>
      <vt:lpstr>s_windspeed</vt:lpstr>
      <vt:lpstr>SearchEvidence</vt:lpstr>
      <vt:lpstr>Sensitive</vt:lpstr>
      <vt:lpstr>SensitiveReasons</vt:lpstr>
      <vt:lpstr>SharptailedGrouse</vt:lpstr>
      <vt:lpstr>ShortearedOwls</vt:lpstr>
      <vt:lpstr>Slope</vt:lpstr>
      <vt:lpstr>SlopePosition</vt:lpstr>
      <vt:lpstr>SnowAge</vt:lpstr>
      <vt:lpstr>SnowCoverage</vt:lpstr>
      <vt:lpstr>SnowTexture</vt:lpstr>
      <vt:lpstr>SnowTrack</vt:lpstr>
      <vt:lpstr>SoilMoisture</vt:lpstr>
      <vt:lpstr>SoilTexture</vt:lpstr>
      <vt:lpstr>SpeciesCommonName</vt:lpstr>
      <vt:lpstr>SpeciesName</vt:lpstr>
      <vt:lpstr>ss_amphibiantarget</vt:lpstr>
      <vt:lpstr>ss_comments</vt:lpstr>
      <vt:lpstr>ss_entireprojectfootprint</vt:lpstr>
      <vt:lpstr>ss_observationsrecorded</vt:lpstr>
      <vt:lpstr>ss_protocolversion</vt:lpstr>
      <vt:lpstr>ss_surveyauthorization</vt:lpstr>
      <vt:lpstr>ss_surveycompleted</vt:lpstr>
      <vt:lpstr>ss_surveynotcompleted</vt:lpstr>
      <vt:lpstr>ss_surveyprotocol</vt:lpstr>
      <vt:lpstr>ss_targetspecies</vt:lpstr>
      <vt:lpstr>Substrate</vt:lpstr>
      <vt:lpstr>SurveyInterval</vt:lpstr>
      <vt:lpstr>SurveyMode</vt:lpstr>
      <vt:lpstr>SurveyNotCompletedReason</vt:lpstr>
      <vt:lpstr>SurveyNotCompletedReason_Frogs</vt:lpstr>
      <vt:lpstr>SurveyPeriod</vt:lpstr>
      <vt:lpstr>SurveyProtocol</vt:lpstr>
      <vt:lpstr>SurveyStandardsDataWorksheet</vt:lpstr>
      <vt:lpstr>SurveySummaryWorksheet</vt:lpstr>
      <vt:lpstr>SwiftFox</vt:lpstr>
      <vt:lpstr>TransectDirection</vt:lpstr>
      <vt:lpstr>TrueFalse</vt:lpstr>
      <vt:lpstr>UplandHabitatDescription</vt:lpstr>
      <vt:lpstr>UTMZone</vt:lpstr>
      <vt:lpstr>VascularPlant</vt:lpstr>
      <vt:lpstr>version</vt:lpstr>
      <vt:lpstr>VisitType</vt:lpstr>
      <vt:lpstr>WesternGrebe</vt:lpstr>
      <vt:lpstr>WetlandHabitatDescription</vt:lpstr>
      <vt:lpstr>WindDirection</vt:lpstr>
      <vt:lpstr>YellowRail</vt:lpstr>
      <vt:lpstr>Yes</vt:lpstr>
      <vt:lpstr>YesNo</vt:lpstr>
      <vt:lpstr>YesNoUnknown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Saskatchewan Species Detection Loadform</dc:title>
  <dc:subject/>
  <dc:creator>Benville, Andrea ENV</dc:creator>
  <cp:keywords/>
  <dc:description/>
  <cp:lastModifiedBy>Benville, Andrea ENV</cp:lastModifiedBy>
  <cp:revision/>
  <cp:lastPrinted>2024-11-05T17:18:45Z</cp:lastPrinted>
  <dcterms:created xsi:type="dcterms:W3CDTF">2013-04-06T18:57:10Z</dcterms:created>
  <dcterms:modified xsi:type="dcterms:W3CDTF">2025-06-04T15:28:51Z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0x010100C4FE193065B2064F8AF38AFE954E7666</vt:lpwstr>
  </property>
  <property fmtid="{D5CDD505-2E9C-101B-9397-08002B2CF9AE}" pid="3" name="MSIP_Label_9715e697-1c31-4156-8581-01c5d1e29c65_Enabled">
    <vt:lpwstr>true</vt:lpwstr>
  </property>
  <property fmtid="{D5CDD505-2E9C-101B-9397-08002B2CF9AE}" pid="4" name="MSIP_Label_9715e697-1c31-4156-8581-01c5d1e29c65_SetDate">
    <vt:lpwstr>2024-03-11T22:14:47Z</vt:lpwstr>
  </property>
  <property fmtid="{D5CDD505-2E9C-101B-9397-08002B2CF9AE}" pid="5" name="MSIP_Label_9715e697-1c31-4156-8581-01c5d1e29c65_Method">
    <vt:lpwstr>Standard</vt:lpwstr>
  </property>
  <property fmtid="{D5CDD505-2E9C-101B-9397-08002B2CF9AE}" pid="6" name="MSIP_Label_9715e697-1c31-4156-8581-01c5d1e29c65_Name">
    <vt:lpwstr>Not Classified</vt:lpwstr>
  </property>
  <property fmtid="{D5CDD505-2E9C-101B-9397-08002B2CF9AE}" pid="7" name="MSIP_Label_9715e697-1c31-4156-8581-01c5d1e29c65_SiteId">
    <vt:lpwstr>cf4e8a24-641b-40d2-905e-9a328b644fab</vt:lpwstr>
  </property>
  <property fmtid="{D5CDD505-2E9C-101B-9397-08002B2CF9AE}" pid="8" name="MSIP_Label_9715e697-1c31-4156-8581-01c5d1e29c65_ActionId">
    <vt:lpwstr>956b0c95-8540-4d23-bebf-1ddeab4f6439</vt:lpwstr>
  </property>
  <property fmtid="{D5CDD505-2E9C-101B-9397-08002B2CF9AE}" pid="9" name="MSIP_Label_9715e697-1c31-4156-8581-01c5d1e29c65_ContentBits">
    <vt:lpwstr>0</vt:lpwstr>
  </property>
  <property fmtid="{D5CDD505-2E9C-101B-9397-08002B2CF9AE}" pid="10" name="MediaServiceImageTags">
    <vt:lpwstr/>
  </property>
</Properties>
</file>