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G:\Labour\OHS\RSU\Documents\RSU FORMS AND CHECKLISTS\SPM forms\Version 1.3 January 2021\"/>
    </mc:Choice>
  </mc:AlternateContent>
  <workbookProtection workbookAlgorithmName="SHA-512" workbookHashValue="pIFomAVv6XELVQuPhmn7RgUfqGC4gpuvP0nIEw91Mv4ufiz9QK3bBKoKVAn4v5HTOAzCfW33zBZXtvtFk23MBA==" workbookSaltValue="1vO8emgGF5B9afReG4k+7A==" workbookSpinCount="100000" lockStructure="1"/>
  <bookViews>
    <workbookView xWindow="1730" yWindow="9140" windowWidth="12120" windowHeight="9060" tabRatio="917"/>
  </bookViews>
  <sheets>
    <sheet name="SPM Part 1" sheetId="4" r:id="rId1"/>
    <sheet name="SPM Part 2" sheetId="1" r:id="rId2"/>
    <sheet name="README" sheetId="5" r:id="rId3"/>
    <sheet name="Timer Check" sheetId="10" r:id="rId4"/>
    <sheet name="Linearity Check" sheetId="11" r:id="rId5"/>
    <sheet name="kVp Check" sheetId="12" r:id="rId6"/>
    <sheet name="HVL Check" sheetId="13" r:id="rId7"/>
  </sheets>
  <functionGroups builtInGroupCount="18"/>
  <definedNames>
    <definedName name="_xlnm.Print_Area" localSheetId="0">'SPM Part 1'!$A$1:$AK$65</definedName>
    <definedName name="_xlnm.Print_Area" localSheetId="1">'SPM Part 2'!$A$1:$AL$77</definedName>
    <definedName name="WIDTH1">'SPM Part 1'!$A$1:$AK$1</definedName>
    <definedName name="WIDTH2">'SPM Part 2'!$A$1:$AL$1</definedName>
  </definedNames>
  <calcPr calcId="162913"/>
</workbook>
</file>

<file path=xl/calcChain.xml><?xml version="1.0" encoding="utf-8"?>
<calcChain xmlns="http://schemas.openxmlformats.org/spreadsheetml/2006/main">
  <c r="AE48" i="1" l="1"/>
  <c r="I6" i="1" l="1"/>
  <c r="AB6" i="1"/>
  <c r="AB5" i="1" l="1"/>
  <c r="M16" i="1"/>
  <c r="L59" i="1" l="1"/>
  <c r="L60" i="1"/>
  <c r="L61" i="1"/>
  <c r="L62" i="1"/>
  <c r="AE49" i="1"/>
  <c r="AE50" i="1"/>
  <c r="AE47" i="1"/>
  <c r="N48" i="1"/>
  <c r="N49" i="1"/>
  <c r="N50" i="1"/>
  <c r="N47" i="1"/>
  <c r="X31" i="1"/>
  <c r="X32" i="1"/>
  <c r="X33" i="1"/>
  <c r="X34" i="1"/>
  <c r="X35" i="1"/>
  <c r="X36" i="1"/>
  <c r="X30" i="1"/>
  <c r="AD17" i="1"/>
  <c r="AD18" i="1"/>
  <c r="AD19" i="1"/>
  <c r="AD20" i="1"/>
  <c r="AD21" i="1"/>
  <c r="M17" i="1"/>
  <c r="AJ19" i="1" s="1"/>
  <c r="M18" i="1"/>
  <c r="M19" i="1"/>
  <c r="M20" i="1"/>
  <c r="M21" i="1"/>
  <c r="AD16" i="1"/>
  <c r="AJ48" i="1" l="1"/>
  <c r="V61" i="1"/>
  <c r="AJ60" i="1" s="1"/>
  <c r="R37" i="1"/>
  <c r="AJ32" i="1" s="1"/>
  <c r="B70" i="1" l="1"/>
  <c r="M5" i="1"/>
</calcChain>
</file>

<file path=xl/sharedStrings.xml><?xml version="1.0" encoding="utf-8"?>
<sst xmlns="http://schemas.openxmlformats.org/spreadsheetml/2006/main" count="226" uniqueCount="169">
  <si>
    <t>EQUIPMENT IDENTIFICATION</t>
  </si>
  <si>
    <t>DATE OF INSPECTION:</t>
  </si>
  <si>
    <t>Room No.:</t>
  </si>
  <si>
    <t>Tube: same as part 1</t>
  </si>
  <si>
    <t>RADIOGRAPHIC CALIBRATION REPORT</t>
  </si>
  <si>
    <t>A. TIMER CHECK:</t>
  </si>
  <si>
    <t>Highest - Lowest</t>
  </si>
  <si>
    <t>=</t>
  </si>
  <si>
    <t>Highest + Lowest</t>
  </si>
  <si>
    <t>mm Al</t>
  </si>
  <si>
    <t xml:space="preserve">   mR</t>
  </si>
  <si>
    <t>Log10(mR)</t>
  </si>
  <si>
    <t>HVL =</t>
  </si>
  <si>
    <t>E. ADJUSTMENTS MADE:</t>
  </si>
  <si>
    <t>SERVICE ENGINEER:</t>
  </si>
  <si>
    <t>Saskatchewan Journeyman Licence No.:</t>
  </si>
  <si>
    <t>ADDRESS:</t>
  </si>
  <si>
    <t>Control Manufacturer:</t>
  </si>
  <si>
    <t>Serial No.:</t>
  </si>
  <si>
    <t>RADIOGRAPHIC INSPECTION REPORT</t>
  </si>
  <si>
    <t>Angulation Indicator</t>
  </si>
  <si>
    <t>Indicator Lights</t>
  </si>
  <si>
    <t>Security of Mounting (overall)</t>
  </si>
  <si>
    <t>Electrical Cables/Connections/Grounds</t>
  </si>
  <si>
    <t>Indicator Lights &amp; Meters</t>
  </si>
  <si>
    <t>Overload Protection Circuits</t>
  </si>
  <si>
    <t>Control Knobs &amp; Buttons</t>
  </si>
  <si>
    <t>Exposure Control Switch</t>
  </si>
  <si>
    <t>Ease of Movement</t>
  </si>
  <si>
    <t>REMARKS</t>
  </si>
  <si>
    <t>A. X-RAY TUBE AND SUPPORT SYSTEM</t>
  </si>
  <si>
    <t>mR/mAs</t>
  </si>
  <si>
    <t>Measured kVp</t>
  </si>
  <si>
    <t>Set kVp</t>
  </si>
  <si>
    <t>Set mA</t>
  </si>
  <si>
    <t>C. kVp CHECK</t>
  </si>
  <si>
    <t>kVp:</t>
  </si>
  <si>
    <t>mA:</t>
  </si>
  <si>
    <t>PASS</t>
  </si>
  <si>
    <t>% kV Difference</t>
  </si>
  <si>
    <t>(Part 1)</t>
  </si>
  <si>
    <t>(Part 2)</t>
  </si>
  <si>
    <t>Result:</t>
  </si>
  <si>
    <t>FAIL</t>
  </si>
  <si>
    <t>N/A</t>
  </si>
  <si>
    <t>Comments:</t>
  </si>
  <si>
    <t>RESULT</t>
  </si>
  <si>
    <t>PC:</t>
  </si>
  <si>
    <t xml:space="preserve"> MEDICAL SAFETY AND PREVENTIVE MAINTENANCE INSPECTION REPORT</t>
  </si>
  <si>
    <t>FACILITY NAME:</t>
  </si>
  <si>
    <t>High Tension Cables</t>
  </si>
  <si>
    <t>SID Indicator</t>
  </si>
  <si>
    <t>Support Cables</t>
  </si>
  <si>
    <t>Locks</t>
  </si>
  <si>
    <t>Light Field Alignment/PBL</t>
  </si>
  <si>
    <t>Bucky Centre Light</t>
  </si>
  <si>
    <t>Ease of Motion (longitudinal, transverse, vertical)</t>
  </si>
  <si>
    <t>B. CONTROL/GENERATOR/TRANSFORMER</t>
  </si>
  <si>
    <t>C. X-Ray Table</t>
  </si>
  <si>
    <t>Anchor Bolts</t>
  </si>
  <si>
    <t>Cables</t>
  </si>
  <si>
    <t>Motor Drives and Limits</t>
  </si>
  <si>
    <t>Bucky &amp; Cassette Locks</t>
  </si>
  <si>
    <t>Float &amp; Power Top Switches</t>
  </si>
  <si>
    <t>Auto Exposure Control Device</t>
  </si>
  <si>
    <t>Bucky Centred to Tube</t>
  </si>
  <si>
    <t>Head Shoulder and Foot Rests</t>
  </si>
  <si>
    <t>D. Wall Bucky</t>
  </si>
  <si>
    <t>Locks &amp; Cables</t>
  </si>
  <si>
    <t>Grid Condition</t>
  </si>
  <si>
    <t>Grid Centred to Tube</t>
  </si>
  <si>
    <t>Anchor Bolts/Mounting</t>
  </si>
  <si>
    <t>E. Mobile Equipment</t>
  </si>
  <si>
    <t>Drive Mechanism/Brakes</t>
  </si>
  <si>
    <t>MEDICAL SAFETY AND PREVENTIVE MAINTENANCE INSPECTION REPORT</t>
  </si>
  <si>
    <t>Set Time (s)</t>
  </si>
  <si>
    <t>Measured Time (s)</t>
  </si>
  <si>
    <t>Difference (%)</t>
  </si>
  <si>
    <t>FACILITY:</t>
  </si>
  <si>
    <t>Measured mR</t>
  </si>
  <si>
    <t>D. HALF VALUE LAYER DETERMINATION: 80 kVp</t>
  </si>
  <si>
    <t>Monitoring Instrument</t>
  </si>
  <si>
    <t xml:space="preserve">Criteria: Difference must be  ≤ 5% </t>
  </si>
  <si>
    <r>
      <t xml:space="preserve">Criteria: (must be </t>
    </r>
    <r>
      <rPr>
        <u/>
        <sz val="10"/>
        <rFont val="Calibri"/>
        <family val="2"/>
        <scheme val="minor"/>
      </rPr>
      <t>&lt;</t>
    </r>
    <r>
      <rPr>
        <sz val="10"/>
        <rFont val="Calibri"/>
        <family val="2"/>
        <scheme val="minor"/>
      </rPr>
      <t xml:space="preserve"> 0.10). Requires 3 or more readings to create a pass.</t>
    </r>
  </si>
  <si>
    <t>CITY:</t>
  </si>
  <si>
    <t>Model:</t>
  </si>
  <si>
    <t>Tube Insert Manufacturer:</t>
  </si>
  <si>
    <t>RSU Equipment No.:</t>
  </si>
  <si>
    <t>(to be completed by RSU office)</t>
  </si>
  <si>
    <t>Bucky Slot Cover</t>
  </si>
  <si>
    <t>Battery Condition</t>
  </si>
  <si>
    <t>(for all clinically used)</t>
  </si>
  <si>
    <t>Criteria: kVp difference &lt; 7% for all clinically used settings.</t>
  </si>
  <si>
    <r>
      <t>Criteria: &gt; 2.9</t>
    </r>
    <r>
      <rPr>
        <sz val="10"/>
        <rFont val="Calibri"/>
        <family val="2"/>
        <scheme val="minor"/>
      </rPr>
      <t xml:space="preserve"> mm Al</t>
    </r>
  </si>
  <si>
    <t>B. mA/mAs LINEARITY CHECK:</t>
  </si>
  <si>
    <t>Version 1.2</t>
  </si>
  <si>
    <t>MEDICAL SAFETY AND PREVENTIVE MAINTENANCE FORM - GENERAL RADIOGRAPHY</t>
  </si>
  <si>
    <t>Welcome to the RSU general radiography SPM form. The purpose of the SPM testing is to inform the owner that their X-ray equipment is in safe operating condition. The testing is based on the standards of Health Canada Safety Code 35. Equipment that cannot meet these standards may compromise image quality and/or patient dose. Complete the form as follows:
1) Fill out the form as completely as possible.
  - Only the blue fields are required. Calculations are built in.
  - For each test, either a "PASS" or comment on "FAIL" is required.
  - Incomplete SPMs will be rejected and returned to the owner.
2) Once complete, hit the "SAVE FORM" button at the bottom of either page or click "Save As" in the "File" menu.
  - The save will not complete unless the form is adequately filled out.
3) Submit the saved form via email to radiationsafety@gov.sk.ca.
  - Submission of the competed form is required within 30 days of inspection.</t>
  </si>
  <si>
    <t>Track Change Summary</t>
  </si>
  <si>
    <t>Version</t>
  </si>
  <si>
    <t>Release Date</t>
  </si>
  <si>
    <t>October, 2016</t>
  </si>
  <si>
    <r>
      <rPr>
        <sz val="10"/>
        <rFont val="Wingdings 3"/>
        <family val="1"/>
        <charset val="2"/>
      </rPr>
      <t>u</t>
    </r>
    <r>
      <rPr>
        <sz val="10"/>
        <rFont val="Arial"/>
        <family val="2"/>
      </rPr>
      <t xml:space="preserve"> Replace old non-macro forms</t>
    </r>
  </si>
  <si>
    <r>
      <rPr>
        <sz val="10"/>
        <rFont val="Wingdings 3"/>
        <family val="1"/>
        <charset val="2"/>
      </rPr>
      <t>u</t>
    </r>
    <r>
      <rPr>
        <sz val="10"/>
        <rFont val="Arial"/>
        <family val="2"/>
      </rPr>
      <t xml:space="preserve"> First Release</t>
    </r>
  </si>
  <si>
    <r>
      <rPr>
        <sz val="10"/>
        <rFont val="Wingdings 3"/>
        <family val="1"/>
        <charset val="2"/>
      </rPr>
      <t>u</t>
    </r>
    <r>
      <rPr>
        <sz val="10"/>
        <rFont val="Arial"/>
        <family val="2"/>
      </rPr>
      <t xml:space="preserve"> Added preamble message to user</t>
    </r>
  </si>
  <si>
    <r>
      <rPr>
        <sz val="10"/>
        <rFont val="Wingdings 3"/>
        <family val="1"/>
        <charset val="2"/>
      </rPr>
      <t>u</t>
    </r>
    <r>
      <rPr>
        <sz val="10"/>
        <rFont val="Arial"/>
        <family val="2"/>
      </rPr>
      <t xml:space="preserve"> Locked all fields not used for testing</t>
    </r>
  </si>
  <si>
    <r>
      <rPr>
        <sz val="10"/>
        <rFont val="Wingdings 3"/>
        <family val="1"/>
        <charset val="2"/>
      </rPr>
      <t>u</t>
    </r>
    <r>
      <rPr>
        <sz val="10"/>
        <rFont val="Arial"/>
        <family val="2"/>
      </rPr>
      <t xml:space="preserve"> Introduced Calculations and Pass/Fail Results</t>
    </r>
  </si>
  <si>
    <r>
      <rPr>
        <sz val="10"/>
        <rFont val="Wingdings 3"/>
        <family val="1"/>
        <charset val="2"/>
      </rPr>
      <t>u</t>
    </r>
    <r>
      <rPr>
        <sz val="10"/>
        <rFont val="Arial"/>
        <family val="2"/>
      </rPr>
      <t xml:space="preserve"> Created function buttons that save and clear the form</t>
    </r>
  </si>
  <si>
    <r>
      <rPr>
        <sz val="10"/>
        <rFont val="Wingdings 3"/>
        <family val="1"/>
        <charset val="2"/>
      </rPr>
      <t>u</t>
    </r>
    <r>
      <rPr>
        <sz val="10"/>
        <rFont val="Arial"/>
        <family val="2"/>
      </rPr>
      <t xml:space="preserve"> Created function button that enters SPM into Access database and saves file to ORS</t>
    </r>
  </si>
  <si>
    <r>
      <rPr>
        <sz val="10"/>
        <rFont val="Wingdings 3"/>
        <family val="1"/>
        <charset val="2"/>
      </rPr>
      <t>u</t>
    </r>
    <r>
      <rPr>
        <sz val="10"/>
        <rFont val="Arial"/>
        <family val="2"/>
      </rPr>
      <t xml:space="preserve"> Introduced quality checks into Save button and hid ribbon to force users to use quality checks</t>
    </r>
  </si>
  <si>
    <r>
      <rPr>
        <sz val="10"/>
        <rFont val="Wingdings 3"/>
        <family val="1"/>
        <charset val="2"/>
      </rPr>
      <t>u</t>
    </r>
    <r>
      <rPr>
        <sz val="10"/>
        <rFont val="Arial"/>
        <family val="2"/>
      </rPr>
      <t xml:space="preserve"> Minor fix in the HVL Pass/Fail criteria</t>
    </r>
  </si>
  <si>
    <r>
      <rPr>
        <sz val="10"/>
        <rFont val="Wingdings 3"/>
        <family val="1"/>
        <charset val="2"/>
      </rPr>
      <t>u</t>
    </r>
    <r>
      <rPr>
        <sz val="10"/>
        <rFont val="Arial"/>
        <family val="2"/>
      </rPr>
      <t xml:space="preserve"> Re-introduced Ribbon and wrote code that forces quality check when user uses the Save As function in the file menue</t>
    </r>
  </si>
  <si>
    <r>
      <rPr>
        <sz val="10"/>
        <rFont val="Wingdings 3"/>
        <family val="1"/>
        <charset val="2"/>
      </rPr>
      <t>u</t>
    </r>
    <r>
      <rPr>
        <sz val="10"/>
        <rFont val="Arial"/>
        <family val="2"/>
      </rPr>
      <t xml:space="preserve"> Added README tab with Track Change Summary</t>
    </r>
  </si>
  <si>
    <r>
      <rPr>
        <sz val="10"/>
        <rFont val="Wingdings 3"/>
        <family val="1"/>
        <charset val="2"/>
      </rPr>
      <t>u</t>
    </r>
    <r>
      <rPr>
        <sz val="10"/>
        <rFont val="Arial"/>
        <family val="2"/>
      </rPr>
      <t xml:space="preserve"> Removed the Welcome Message pop-up and placed it in the README tab to avoid users from seeing it every time.</t>
    </r>
  </si>
  <si>
    <r>
      <rPr>
        <sz val="10"/>
        <rFont val="Wingdings 3"/>
        <family val="1"/>
        <charset val="2"/>
      </rPr>
      <t>u</t>
    </r>
    <r>
      <rPr>
        <sz val="10"/>
        <rFont val="Arial"/>
        <family val="2"/>
      </rPr>
      <t xml:space="preserve"> Removed code reference to Outlook Library to avoid compiler error created when users with future versions of Excel save the file</t>
    </r>
  </si>
  <si>
    <r>
      <rPr>
        <sz val="10"/>
        <rFont val="Wingdings 3"/>
        <family val="1"/>
        <charset val="2"/>
      </rPr>
      <t>u</t>
    </r>
    <r>
      <rPr>
        <sz val="10"/>
        <rFont val="Arial"/>
        <family val="2"/>
      </rPr>
      <t xml:space="preserve"> Fixed issue for users with 2007 version of Excel that would not compile.  Issue with TRIM and FORMAT functions. For that compiler, the reference needs to be strings.Trim and strings.Format to work.</t>
    </r>
  </si>
  <si>
    <r>
      <rPr>
        <sz val="10"/>
        <rFont val="Wingdings 3"/>
        <family val="1"/>
        <charset val="2"/>
      </rPr>
      <t>u</t>
    </r>
    <r>
      <rPr>
        <sz val="10"/>
        <rFont val="Arial"/>
        <family val="2"/>
      </rPr>
      <t xml:space="preserve"> Modify mA Linearity Test to be mA/mAs Linearity and changed mA(s) column to mA or mAs. Users need to enter unity in second column for mAs driven machines. Trying to clarify this.</t>
    </r>
  </si>
  <si>
    <t>Set mA OR mAs</t>
  </si>
  <si>
    <t>Timer Check Instructions</t>
  </si>
  <si>
    <t>Purpose</t>
  </si>
  <si>
    <t>The purpose of the timer check is to ensure that set exposure time accurately represent the exposure time produced by the X-Ray unit.  This check is important to ensure that patient exposures are not higher or lower than intended by the operator.  The intent is to prevent issues with image quality and patient dose (through high exposure or unneccessary repeats).</t>
  </si>
  <si>
    <t>Procedure</t>
  </si>
  <si>
    <t>Pass/Fail Criteria</t>
  </si>
  <si>
    <t>Actions</t>
  </si>
  <si>
    <t>If the test results is a fail, make every effort to adjust the X-Ray unit to produce a passing result and repeat the test.</t>
  </si>
  <si>
    <t>If the unit cannot be adjusted to produce a pass, please summarize what actions were taken in the comments section.</t>
  </si>
  <si>
    <t>Linearity Check</t>
  </si>
  <si>
    <t>The calculated variance in linearity should not exceed 0.10 (10%).</t>
  </si>
  <si>
    <t>kVp Check</t>
  </si>
  <si>
    <t>The measured peak voltage should be within 7% of the set voltage.</t>
  </si>
  <si>
    <t>Beam Quality (HVL) Instructions</t>
  </si>
  <si>
    <t>The purpose of the HVL check is to ensure that the beam quality or penetrating power of the X-Ray beam is sufficient to avoid image quality issues or excessive patient skin doses.</t>
  </si>
  <si>
    <t>4.  Take an exposure with no attenuation added and record the exposure value in the table provided.</t>
  </si>
  <si>
    <t>Notes</t>
  </si>
  <si>
    <t>A kVp value must be entered in order for a pass/fail to appear.</t>
  </si>
  <si>
    <t>Although not prohibited, the use of a survey meter to directly measure HVL is discouraged as this method has been found to be less accurate compared to measurements with aluminum attenuation as described in this procedure.  If a survey meter is used to directly measure the HVL, enter the measured value in the comment field provided.  You may then ignore the Pass/Fail warning when submitting the results.</t>
  </si>
  <si>
    <r>
      <t>1.  Select a set of up to twelve time</t>
    </r>
    <r>
      <rPr>
        <sz val="12"/>
        <color theme="1"/>
        <rFont val="Calibri"/>
        <family val="2"/>
        <scheme val="minor"/>
      </rPr>
      <t>r settings covering the entire range of clinically used timer settings</t>
    </r>
    <r>
      <rPr>
        <sz val="12"/>
        <rFont val="Calibri"/>
        <family val="2"/>
        <scheme val="minor"/>
      </rPr>
      <t>.</t>
    </r>
  </si>
  <si>
    <t>2.  Record the timer settings in the first column of the form.</t>
  </si>
  <si>
    <t>The set and measured times should not differ by more than 5%.</t>
  </si>
  <si>
    <t>For mAs driven systems, this test cannot be performed.  Please note that the system is mAs driven in the comment section on the test form.</t>
  </si>
  <si>
    <t>Note</t>
  </si>
  <si>
    <t>3.  Place your detector directly under the X-Ray head and collimate the beam to the detector active area.</t>
  </si>
  <si>
    <t>4.  Place your detector directly under the X-Ray head and collimate the beam to the detector active area.</t>
  </si>
  <si>
    <t>5.  Measure the exposure time for the timer settings chosen.</t>
  </si>
  <si>
    <t>6.  Record the measured time in the second column of the form.</t>
  </si>
  <si>
    <t>3.  Place a steel plate or lead apron on the table to protect the detector area (for digital systems only).</t>
  </si>
  <si>
    <r>
      <t>The purpose of the linearity check is to ensure that the exposure produced by the X-Ray unit properly scales with changes in mA, time or mAs (e.g., a doubling of mA, time or mAs setting p</t>
    </r>
    <r>
      <rPr>
        <sz val="12"/>
        <color theme="1"/>
        <rFont val="Calibri"/>
        <family val="2"/>
        <scheme val="minor"/>
      </rPr>
      <t>roduces double the</t>
    </r>
    <r>
      <rPr>
        <sz val="12"/>
        <rFont val="Calibri"/>
        <family val="2"/>
        <scheme val="minor"/>
      </rPr>
      <t xml:space="preserve"> generated X-Rays).  A failure in the linearity check can be an indicator that an increased load on the X-Ray tube is causing a diminished output (tube failure).</t>
    </r>
  </si>
  <si>
    <t>2.  Select a single kVp setting used clinically and enter that value in the third column.</t>
  </si>
  <si>
    <t>5.  Measure and record the X-Ray exposure in the fourth column for the settings chosen.</t>
  </si>
  <si>
    <t>For mA and timer driven systems:</t>
  </si>
  <si>
    <t>For mAs driven systems:</t>
  </si>
  <si>
    <t>1.  Select a clinically used range of mAs settings and enter them in the first column.</t>
  </si>
  <si>
    <t xml:space="preserve">1.  Select a clinically used range of tube current and timer setting combinations and enter them in the first two columns. </t>
  </si>
  <si>
    <t>2.  In the second column enter a value of "one" for each mAs setting.  (The calculated mR/mAs result multiplies the first and second column values assuming an mA and time product.  Since the first column is already an mA and time product, the second column is set to "1" to multiply that value by unity and preserve the mAs value).</t>
  </si>
  <si>
    <t>The purpose of the kVp check is to ensure that the X-Ray unit is capable of repeatedly producing the peak voltage(s) it is designed to produce.  A failure in the kVp check can be an indicator of comprimised image quality.</t>
  </si>
  <si>
    <t>1.  Enter the range of peak tube voltages clinically used in the first column.</t>
  </si>
  <si>
    <t>2.  Place a steel plate or lead apron on the table to protect the detector area (for digital systems only).</t>
  </si>
  <si>
    <t>4.  Measure and record the tube voltage (column 2)  for each set kVp chosen.</t>
  </si>
  <si>
    <t>5.  Record the mA or mAs setting in the third column.</t>
  </si>
  <si>
    <t>1.  Place a steel plate or lead apron on the table to protect the detector area (for digital systems only).</t>
  </si>
  <si>
    <t>2.  Set the tube voltage to 80 kVp (or the closest value if 80 is not available).</t>
  </si>
  <si>
    <t>6.  Insert each thickness between the detector and the treatment head attenuating the entire beam  and take an exposure. (adhere the aluminum to the collimator with tape or use a lab stand to hold the aluminum near the head).</t>
  </si>
  <si>
    <t>7.  Record the exposure values in the second column.</t>
  </si>
  <si>
    <t>The HVL should be above 2.9 mm Al at 80 kVp.</t>
  </si>
  <si>
    <t>5.  Choose three thicknesses of aluminum (ideally, one thickness below 2.9 mm Al and one thickness above 3.5 mm Al to minimize extrapolation in the HVL in calculation) and enter the thickness values in the first column (in mm Al).</t>
  </si>
  <si>
    <r>
      <rPr>
        <sz val="10"/>
        <rFont val="Wingdings 3"/>
        <family val="1"/>
        <charset val="2"/>
      </rPr>
      <t>u</t>
    </r>
    <r>
      <rPr>
        <sz val="10"/>
        <rFont val="Arial"/>
        <family val="2"/>
      </rPr>
      <t xml:space="preserve"> Instruction Tabs added explaining each test procedure</t>
    </r>
  </si>
  <si>
    <r>
      <rPr>
        <sz val="10"/>
        <rFont val="Wingdings 3"/>
        <family val="1"/>
        <charset val="2"/>
      </rPr>
      <t>u</t>
    </r>
    <r>
      <rPr>
        <sz val="10"/>
        <rFont val="Arial"/>
        <family val="2"/>
      </rPr>
      <t xml:space="preserve"> Updated Logo on front page</t>
    </r>
  </si>
  <si>
    <r>
      <rPr>
        <sz val="10"/>
        <rFont val="Wingdings 3"/>
        <family val="1"/>
        <charset val="2"/>
      </rPr>
      <t>u</t>
    </r>
    <r>
      <rPr>
        <sz val="10"/>
        <rFont val="Arial"/>
        <family val="2"/>
      </rPr>
      <t xml:space="preserve"> Changed date format to MMMM, DD, YYYY to avoid confusion</t>
    </r>
  </si>
  <si>
    <t>Version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</si>
</sst>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mmmm\ d\,\ yyyy"/>
    <numFmt numFmtId="165" formatCode="0.0000"/>
    <numFmt numFmtId="166" formatCode="0.0"/>
    <numFmt numFmtId="167" formatCode="#\ ???/???"/>
    <numFmt numFmtId="168" formatCode="0.000"/>
    <numFmt numFmtId="169" formatCode="mmmm\ yyyy"/>
    <numFmt numFmtId="170" formatCode="0000"/>
    <numFmt numFmtId="171" formatCode="\(000\)"/>
    <numFmt numFmtId="172" formatCode="mmmm\,\ yyyy"/>
    <numFmt numFmtId="173" formatCode="[$-409]mmmm\ d\,\ yyyy;@"/>
  </numFmts>
  <fonts count="19" x14ac:knownFonts="1">
    <font>
      <sz val="10"/>
      <name val="Arial"/>
    </font>
    <font>
      <sz val="11"/>
      <color theme="1"/>
      <name val="Calibri"/>
      <family val="2"/>
      <scheme val="minor"/>
    </font>
    <font>
      <sz val="12"/>
      <name val="Calibri"/>
      <family val="2"/>
      <scheme val="minor"/>
    </font>
    <font>
      <sz val="10"/>
      <name val="Calibri"/>
      <family val="2"/>
      <scheme val="minor"/>
    </font>
    <font>
      <b/>
      <sz val="14"/>
      <name val="Calibri"/>
      <family val="2"/>
      <scheme val="minor"/>
    </font>
    <font>
      <b/>
      <sz val="12"/>
      <name val="Calibri"/>
      <family val="2"/>
      <scheme val="minor"/>
    </font>
    <font>
      <u/>
      <sz val="10"/>
      <name val="Calibri"/>
      <family val="2"/>
      <scheme val="minor"/>
    </font>
    <font>
      <b/>
      <sz val="10"/>
      <name val="Calibri"/>
      <family val="2"/>
      <scheme val="minor"/>
    </font>
    <font>
      <sz val="9"/>
      <name val="Calibri"/>
      <family val="2"/>
      <scheme val="minor"/>
    </font>
    <font>
      <sz val="10"/>
      <color rgb="FF000000"/>
      <name val="Arial"/>
      <family val="2"/>
    </font>
    <font>
      <sz val="10"/>
      <name val="Arial"/>
      <family val="2"/>
    </font>
    <font>
      <b/>
      <sz val="10"/>
      <name val="Arial"/>
      <family val="2"/>
    </font>
    <font>
      <i/>
      <sz val="10"/>
      <name val="Arial"/>
      <family val="2"/>
    </font>
    <font>
      <sz val="10"/>
      <name val="Wingdings 3"/>
      <family val="1"/>
      <charset val="2"/>
    </font>
    <font>
      <b/>
      <u/>
      <sz val="16"/>
      <name val="Calibri"/>
      <family val="2"/>
      <scheme val="minor"/>
    </font>
    <font>
      <b/>
      <u/>
      <sz val="12"/>
      <name val="Calibri"/>
      <family val="2"/>
      <scheme val="minor"/>
    </font>
    <font>
      <sz val="12"/>
      <color theme="1"/>
      <name val="Calibri"/>
      <family val="2"/>
      <scheme val="minor"/>
    </font>
    <font>
      <b/>
      <u/>
      <sz val="10"/>
      <name val="Arial"/>
      <family val="2"/>
    </font>
    <font>
      <b/>
      <i/>
      <sz val="10"/>
      <name val="Arial"/>
      <family val="2"/>
    </font>
  </fonts>
  <fills count="5">
    <fill>
      <patternFill patternType="none"/>
    </fill>
    <fill>
      <patternFill patternType="gray125"/>
    </fill>
    <fill>
      <patternFill patternType="solid">
        <fgColor indexed="22"/>
        <bgColor indexed="64"/>
      </patternFill>
    </fill>
    <fill>
      <patternFill patternType="solid">
        <fgColor theme="4" tint="0.79998168889431442"/>
        <bgColor indexed="64"/>
      </patternFill>
    </fill>
    <fill>
      <patternFill patternType="solid">
        <fgColor theme="0" tint="-0.14999847407452621"/>
        <bgColor indexed="64"/>
      </patternFill>
    </fill>
  </fills>
  <borders count="56">
    <border>
      <left/>
      <right/>
      <top/>
      <bottom/>
      <diagonal/>
    </border>
    <border>
      <left/>
      <right/>
      <top style="medium">
        <color indexed="64"/>
      </top>
      <bottom style="medium">
        <color indexed="64"/>
      </bottom>
      <diagonal/>
    </border>
    <border>
      <left/>
      <right/>
      <top/>
      <bottom style="mediumDashDotDot">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0" fontId="1" fillId="0" borderId="0"/>
    <xf numFmtId="0" fontId="10" fillId="0" borderId="0"/>
  </cellStyleXfs>
  <cellXfs count="245">
    <xf numFmtId="0" fontId="0" fillId="0" borderId="0" xfId="0"/>
    <xf numFmtId="0" fontId="2" fillId="0" borderId="0" xfId="0" applyFont="1" applyProtection="1"/>
    <xf numFmtId="0" fontId="3" fillId="0" borderId="0" xfId="0" applyFont="1" applyProtection="1"/>
    <xf numFmtId="0" fontId="2" fillId="0" borderId="1" xfId="0" applyFont="1" applyBorder="1" applyProtection="1"/>
    <xf numFmtId="164" fontId="2" fillId="0" borderId="0" xfId="0" applyNumberFormat="1" applyFont="1" applyAlignment="1" applyProtection="1">
      <alignment horizontal="center"/>
    </xf>
    <xf numFmtId="0" fontId="5" fillId="0" borderId="0" xfId="0" applyFont="1" applyProtection="1"/>
    <xf numFmtId="0" fontId="2" fillId="0" borderId="0" xfId="0" applyFont="1" applyBorder="1" applyProtection="1"/>
    <xf numFmtId="0" fontId="6" fillId="0" borderId="0" xfId="0" applyFont="1" applyProtection="1"/>
    <xf numFmtId="2" fontId="3" fillId="0" borderId="0" xfId="0" applyNumberFormat="1" applyFont="1" applyProtection="1"/>
    <xf numFmtId="1" fontId="3" fillId="0" borderId="0" xfId="0" applyNumberFormat="1" applyFont="1" applyProtection="1"/>
    <xf numFmtId="0" fontId="7" fillId="0" borderId="0" xfId="0" applyFont="1" applyProtection="1"/>
    <xf numFmtId="2" fontId="2" fillId="0" borderId="0" xfId="0" applyNumberFormat="1" applyFont="1" applyBorder="1" applyAlignment="1" applyProtection="1">
      <alignment horizontal="center"/>
    </xf>
    <xf numFmtId="1" fontId="2" fillId="0" borderId="0" xfId="0" applyNumberFormat="1" applyFont="1" applyBorder="1" applyAlignment="1" applyProtection="1">
      <alignment horizontal="center"/>
    </xf>
    <xf numFmtId="1" fontId="3" fillId="0" borderId="0" xfId="0" applyNumberFormat="1" applyFont="1" applyBorder="1" applyAlignment="1" applyProtection="1">
      <alignment horizontal="center"/>
    </xf>
    <xf numFmtId="166" fontId="2" fillId="0" borderId="0" xfId="0" applyNumberFormat="1" applyFont="1" applyBorder="1" applyAlignment="1" applyProtection="1">
      <alignment horizontal="center"/>
    </xf>
    <xf numFmtId="166" fontId="3" fillId="0" borderId="0" xfId="0" applyNumberFormat="1" applyFont="1" applyProtection="1"/>
    <xf numFmtId="0" fontId="2" fillId="0" borderId="2" xfId="0" applyFont="1" applyBorder="1" applyProtection="1"/>
    <xf numFmtId="0" fontId="2" fillId="0" borderId="3" xfId="0" applyFont="1" applyBorder="1" applyProtection="1"/>
    <xf numFmtId="0" fontId="2" fillId="0" borderId="4" xfId="0" applyFont="1" applyBorder="1" applyProtection="1"/>
    <xf numFmtId="0" fontId="8" fillId="0" borderId="0" xfId="0" applyFont="1" applyProtection="1"/>
    <xf numFmtId="0" fontId="4" fillId="0" borderId="0" xfId="0" applyFont="1" applyProtection="1"/>
    <xf numFmtId="0" fontId="3" fillId="0" borderId="0" xfId="0" applyFont="1" applyAlignment="1" applyProtection="1">
      <alignment vertical="center"/>
    </xf>
    <xf numFmtId="164" fontId="3" fillId="0" borderId="0" xfId="0" applyNumberFormat="1" applyFont="1" applyProtection="1"/>
    <xf numFmtId="0" fontId="3" fillId="0" borderId="0" xfId="0" applyFont="1"/>
    <xf numFmtId="0" fontId="2" fillId="0" borderId="0" xfId="0" applyFont="1" applyBorder="1" applyAlignment="1" applyProtection="1"/>
    <xf numFmtId="166" fontId="2" fillId="0" borderId="0" xfId="0" applyNumberFormat="1" applyFont="1" applyBorder="1" applyAlignment="1" applyProtection="1">
      <alignment horizontal="left"/>
    </xf>
    <xf numFmtId="2" fontId="2" fillId="0" borderId="0" xfId="0" applyNumberFormat="1" applyFont="1" applyBorder="1" applyAlignment="1" applyProtection="1">
      <alignment horizontal="left"/>
    </xf>
    <xf numFmtId="165" fontId="5"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xf>
    <xf numFmtId="0" fontId="5" fillId="2" borderId="5" xfId="0" applyFont="1" applyFill="1" applyBorder="1" applyAlignment="1" applyProtection="1">
      <alignment horizontal="left"/>
    </xf>
    <xf numFmtId="0" fontId="5" fillId="2" borderId="6" xfId="0" applyFont="1" applyFill="1" applyBorder="1" applyAlignment="1" applyProtection="1">
      <alignment horizontal="left"/>
    </xf>
    <xf numFmtId="0" fontId="5" fillId="2" borderId="7" xfId="0" applyFont="1" applyFill="1" applyBorder="1" applyAlignment="1" applyProtection="1">
      <alignment horizontal="left"/>
    </xf>
    <xf numFmtId="0" fontId="2" fillId="2" borderId="8" xfId="0" applyFont="1" applyFill="1" applyBorder="1" applyAlignment="1" applyProtection="1">
      <alignment horizontal="left"/>
    </xf>
    <xf numFmtId="0" fontId="2" fillId="2" borderId="9" xfId="0" applyFont="1" applyFill="1" applyBorder="1" applyAlignment="1" applyProtection="1">
      <alignment horizontal="left"/>
    </xf>
    <xf numFmtId="0" fontId="2" fillId="2" borderId="10" xfId="0" applyFont="1" applyFill="1" applyBorder="1" applyAlignment="1" applyProtection="1">
      <alignment horizontal="left"/>
    </xf>
    <xf numFmtId="0" fontId="2" fillId="0" borderId="0" xfId="0" applyFont="1" applyBorder="1" applyAlignment="1" applyProtection="1">
      <alignment horizontal="left"/>
    </xf>
    <xf numFmtId="0" fontId="5" fillId="0" borderId="0" xfId="0" applyFont="1" applyBorder="1" applyAlignment="1" applyProtection="1">
      <alignment horizontal="center"/>
    </xf>
    <xf numFmtId="0" fontId="2" fillId="0" borderId="0" xfId="0" applyFont="1" applyBorder="1" applyAlignment="1" applyProtection="1">
      <alignment horizontal="center"/>
    </xf>
    <xf numFmtId="0" fontId="3" fillId="0" borderId="0" xfId="0" applyFont="1" applyBorder="1" applyAlignment="1" applyProtection="1"/>
    <xf numFmtId="0" fontId="3" fillId="0" borderId="0" xfId="0" applyFont="1" applyBorder="1" applyAlignment="1" applyProtection="1">
      <alignment horizontal="center"/>
    </xf>
    <xf numFmtId="0" fontId="2" fillId="0" borderId="0" xfId="0" applyFont="1" applyBorder="1" applyAlignment="1" applyProtection="1">
      <alignment horizontal="center"/>
    </xf>
    <xf numFmtId="0" fontId="2" fillId="0" borderId="12" xfId="0" applyFont="1" applyBorder="1" applyAlignment="1" applyProtection="1"/>
    <xf numFmtId="0" fontId="2" fillId="0" borderId="13" xfId="0" applyFont="1" applyBorder="1" applyAlignment="1" applyProtection="1"/>
    <xf numFmtId="2" fontId="4" fillId="0" borderId="0" xfId="0" applyNumberFormat="1" applyFont="1" applyBorder="1" applyAlignment="1" applyProtection="1">
      <alignment horizontal="center"/>
    </xf>
    <xf numFmtId="0" fontId="2" fillId="0" borderId="0" xfId="0" applyFont="1" applyAlignment="1" applyProtection="1"/>
    <xf numFmtId="0" fontId="2" fillId="0" borderId="0" xfId="0" applyFont="1" applyBorder="1" applyAlignment="1" applyProtection="1">
      <alignment horizontal="left"/>
    </xf>
    <xf numFmtId="0" fontId="2" fillId="0" borderId="1" xfId="0" applyFont="1" applyBorder="1" applyAlignment="1" applyProtection="1">
      <alignment horizontal="center"/>
    </xf>
    <xf numFmtId="0" fontId="2" fillId="0" borderId="0" xfId="0" applyFont="1" applyAlignment="1" applyProtection="1">
      <alignment horizontal="center"/>
    </xf>
    <xf numFmtId="0" fontId="3" fillId="0" borderId="0" xfId="0" applyFont="1" applyBorder="1" applyAlignment="1" applyProtection="1">
      <alignment horizontal="left"/>
    </xf>
    <xf numFmtId="0" fontId="5" fillId="0" borderId="0" xfId="0" applyFont="1" applyFill="1" applyBorder="1" applyAlignment="1" applyProtection="1">
      <alignment horizontal="center"/>
    </xf>
    <xf numFmtId="0" fontId="3" fillId="0" borderId="0" xfId="0" applyFont="1" applyBorder="1" applyProtection="1"/>
    <xf numFmtId="0" fontId="3" fillId="0" borderId="0" xfId="0" applyFont="1" applyFill="1" applyBorder="1" applyAlignment="1" applyProtection="1"/>
    <xf numFmtId="167" fontId="2" fillId="0" borderId="0" xfId="0" applyNumberFormat="1" applyFont="1" applyFill="1" applyBorder="1" applyAlignment="1" applyProtection="1"/>
    <xf numFmtId="0" fontId="5" fillId="0" borderId="0" xfId="0" applyFont="1" applyAlignment="1" applyProtection="1"/>
    <xf numFmtId="2" fontId="3" fillId="0" borderId="0" xfId="0" applyNumberFormat="1" applyFont="1" applyBorder="1" applyAlignment="1" applyProtection="1">
      <alignment horizontal="left"/>
    </xf>
    <xf numFmtId="0" fontId="3" fillId="4" borderId="13" xfId="0" applyFont="1" applyFill="1" applyBorder="1" applyAlignment="1" applyProtection="1"/>
    <xf numFmtId="0" fontId="3" fillId="4" borderId="0" xfId="0" applyFont="1" applyFill="1" applyProtection="1"/>
    <xf numFmtId="0" fontId="4" fillId="0" borderId="20" xfId="0" applyFont="1" applyFill="1" applyBorder="1" applyAlignment="1" applyProtection="1">
      <alignment vertical="center"/>
    </xf>
    <xf numFmtId="0" fontId="3" fillId="0" borderId="21" xfId="0" applyFont="1" applyBorder="1" applyProtection="1"/>
    <xf numFmtId="0" fontId="3" fillId="0" borderId="12" xfId="0" applyFont="1" applyBorder="1" applyProtection="1"/>
    <xf numFmtId="0" fontId="4" fillId="0" borderId="0" xfId="0" applyFont="1" applyFill="1" applyBorder="1" applyAlignment="1" applyProtection="1">
      <alignment vertical="center"/>
    </xf>
    <xf numFmtId="0" fontId="2" fillId="0" borderId="23" xfId="0" applyFont="1" applyFill="1" applyBorder="1" applyAlignment="1" applyProtection="1"/>
    <xf numFmtId="0" fontId="2" fillId="0" borderId="19" xfId="0" applyFont="1" applyFill="1" applyBorder="1" applyAlignment="1" applyProtection="1"/>
    <xf numFmtId="0" fontId="3" fillId="0" borderId="20" xfId="0" applyFont="1" applyBorder="1" applyProtection="1"/>
    <xf numFmtId="0" fontId="3" fillId="0" borderId="22" xfId="0" applyFont="1" applyBorder="1" applyProtection="1"/>
    <xf numFmtId="169" fontId="2" fillId="0" borderId="0" xfId="0" applyNumberFormat="1" applyFont="1" applyAlignment="1" applyProtection="1"/>
    <xf numFmtId="0" fontId="10" fillId="0" borderId="0" xfId="0" applyFont="1"/>
    <xf numFmtId="0" fontId="11" fillId="0" borderId="0" xfId="0" applyFont="1"/>
    <xf numFmtId="166" fontId="10" fillId="0" borderId="0" xfId="0" applyNumberFormat="1" applyFont="1" applyAlignment="1">
      <alignment horizontal="center"/>
    </xf>
    <xf numFmtId="172" fontId="0" fillId="0" borderId="0" xfId="0" applyNumberFormat="1" applyAlignment="1">
      <alignment horizontal="center"/>
    </xf>
    <xf numFmtId="0" fontId="14" fillId="0" borderId="0" xfId="2" applyFont="1"/>
    <xf numFmtId="0" fontId="2" fillId="0" borderId="0" xfId="2" applyFont="1"/>
    <xf numFmtId="0" fontId="15" fillId="0" borderId="0" xfId="2" applyFont="1"/>
    <xf numFmtId="0" fontId="2" fillId="0" borderId="0" xfId="2" applyFont="1" applyAlignment="1">
      <alignment horizontal="left" vertical="top" wrapText="1"/>
    </xf>
    <xf numFmtId="0" fontId="15" fillId="0" borderId="0" xfId="2" applyFont="1" applyBorder="1"/>
    <xf numFmtId="0" fontId="10" fillId="0" borderId="0" xfId="2"/>
    <xf numFmtId="0" fontId="17" fillId="0" borderId="0" xfId="2" applyFont="1"/>
    <xf numFmtId="0" fontId="15" fillId="0" borderId="0" xfId="2" applyFont="1" applyAlignment="1">
      <alignment horizontal="left" vertical="top"/>
    </xf>
    <xf numFmtId="0" fontId="18" fillId="0" borderId="0" xfId="2" applyFont="1"/>
    <xf numFmtId="0" fontId="5" fillId="3" borderId="18" xfId="0" applyFont="1" applyFill="1" applyBorder="1" applyAlignment="1" applyProtection="1">
      <alignment horizontal="center"/>
      <protection locked="0"/>
    </xf>
    <xf numFmtId="0" fontId="5" fillId="3" borderId="14" xfId="0" applyFont="1" applyFill="1" applyBorder="1" applyAlignment="1" applyProtection="1">
      <alignment horizontal="center"/>
      <protection locked="0"/>
    </xf>
    <xf numFmtId="0" fontId="5" fillId="3" borderId="6" xfId="0" applyFont="1" applyFill="1" applyBorder="1" applyAlignment="1" applyProtection="1">
      <alignment horizontal="center"/>
      <protection locked="0"/>
    </xf>
    <xf numFmtId="0" fontId="5" fillId="3" borderId="15" xfId="0" applyFont="1" applyFill="1" applyBorder="1" applyAlignment="1" applyProtection="1">
      <alignment horizontal="center"/>
      <protection locked="0"/>
    </xf>
    <xf numFmtId="0" fontId="2" fillId="0" borderId="0" xfId="0" applyFont="1" applyBorder="1" applyAlignment="1" applyProtection="1">
      <alignment horizontal="left"/>
    </xf>
    <xf numFmtId="0" fontId="5" fillId="3" borderId="11" xfId="0" applyFont="1" applyFill="1" applyBorder="1" applyAlignment="1" applyProtection="1">
      <alignment horizontal="center"/>
      <protection locked="0"/>
    </xf>
    <xf numFmtId="0" fontId="5" fillId="0" borderId="18" xfId="0" applyFont="1" applyBorder="1" applyAlignment="1" applyProtection="1">
      <alignment horizontal="center"/>
      <protection locked="0"/>
    </xf>
    <xf numFmtId="0" fontId="5" fillId="0" borderId="0" xfId="0" applyFont="1" applyBorder="1" applyAlignment="1" applyProtection="1">
      <alignment horizontal="left"/>
    </xf>
    <xf numFmtId="0" fontId="5" fillId="0" borderId="20" xfId="0" applyFont="1" applyBorder="1" applyAlignment="1" applyProtection="1">
      <alignment horizontal="left"/>
    </xf>
    <xf numFmtId="0" fontId="5" fillId="0" borderId="0" xfId="0" applyFont="1" applyBorder="1" applyAlignment="1" applyProtection="1">
      <alignment horizontal="center"/>
    </xf>
    <xf numFmtId="0" fontId="5" fillId="0" borderId="11" xfId="0" applyFont="1" applyBorder="1" applyAlignment="1" applyProtection="1">
      <alignment horizontal="center"/>
      <protection locked="0"/>
    </xf>
    <xf numFmtId="0" fontId="2" fillId="0" borderId="0" xfId="0" applyFont="1" applyAlignment="1" applyProtection="1">
      <alignment horizontal="left"/>
    </xf>
    <xf numFmtId="0" fontId="2" fillId="3" borderId="11" xfId="0" applyFont="1" applyFill="1" applyBorder="1" applyAlignment="1" applyProtection="1">
      <alignment horizontal="center"/>
      <protection locked="0"/>
    </xf>
    <xf numFmtId="0" fontId="2" fillId="3" borderId="18" xfId="0" applyFont="1" applyFill="1" applyBorder="1" applyAlignment="1" applyProtection="1">
      <alignment horizontal="center"/>
      <protection locked="0"/>
    </xf>
    <xf numFmtId="0" fontId="2" fillId="0" borderId="0" xfId="0" applyFont="1" applyBorder="1" applyAlignment="1" applyProtection="1">
      <alignment horizontal="right"/>
    </xf>
    <xf numFmtId="0" fontId="2" fillId="0" borderId="41" xfId="0" applyFont="1" applyFill="1" applyBorder="1" applyAlignment="1" applyProtection="1">
      <alignment horizontal="center"/>
    </xf>
    <xf numFmtId="0" fontId="2" fillId="0" borderId="0" xfId="0" applyFont="1" applyBorder="1" applyAlignment="1" applyProtection="1">
      <alignment horizontal="center"/>
    </xf>
    <xf numFmtId="0" fontId="2" fillId="0" borderId="19" xfId="0" applyFont="1" applyBorder="1" applyAlignment="1" applyProtection="1">
      <alignment horizontal="center"/>
    </xf>
    <xf numFmtId="0" fontId="2" fillId="0" borderId="19" xfId="0" applyFont="1" applyBorder="1" applyAlignment="1" applyProtection="1">
      <alignment horizontal="left"/>
    </xf>
    <xf numFmtId="173" fontId="2" fillId="3" borderId="6" xfId="0" applyNumberFormat="1" applyFont="1" applyFill="1" applyBorder="1" applyAlignment="1" applyProtection="1">
      <alignment horizontal="center"/>
      <protection locked="0"/>
    </xf>
    <xf numFmtId="0" fontId="2" fillId="0" borderId="20" xfId="0" applyFont="1" applyBorder="1" applyAlignment="1" applyProtection="1">
      <alignment horizontal="right"/>
    </xf>
    <xf numFmtId="0" fontId="2" fillId="0" borderId="0" xfId="0" applyFont="1" applyAlignment="1" applyProtection="1">
      <alignment horizontal="center"/>
    </xf>
    <xf numFmtId="0" fontId="5" fillId="0" borderId="20" xfId="0" applyNumberFormat="1" applyFont="1" applyBorder="1" applyAlignment="1" applyProtection="1">
      <alignment horizontal="center"/>
    </xf>
    <xf numFmtId="0" fontId="4" fillId="0" borderId="0" xfId="0" applyFont="1" applyFill="1" applyBorder="1" applyAlignment="1" applyProtection="1">
      <alignment horizontal="center" vertical="center"/>
    </xf>
    <xf numFmtId="0" fontId="4" fillId="0" borderId="13" xfId="0" applyFont="1" applyFill="1" applyBorder="1" applyAlignment="1" applyProtection="1">
      <alignment horizontal="center" vertical="center"/>
    </xf>
    <xf numFmtId="0" fontId="5" fillId="0" borderId="19" xfId="0" applyFont="1" applyFill="1" applyBorder="1" applyAlignment="1" applyProtection="1">
      <alignment horizontal="center" vertical="center"/>
    </xf>
    <xf numFmtId="0" fontId="5" fillId="0" borderId="24" xfId="0" applyFont="1" applyFill="1" applyBorder="1" applyAlignment="1" applyProtection="1">
      <alignment horizontal="center" vertical="center"/>
    </xf>
    <xf numFmtId="0" fontId="2" fillId="0" borderId="0" xfId="0" applyFont="1" applyBorder="1" applyAlignment="1" applyProtection="1">
      <alignment horizontal="left" wrapText="1"/>
    </xf>
    <xf numFmtId="0" fontId="2" fillId="3" borderId="16" xfId="0" applyFont="1" applyFill="1" applyBorder="1" applyAlignment="1" applyProtection="1">
      <alignment horizontal="center"/>
      <protection locked="0"/>
    </xf>
    <xf numFmtId="0" fontId="2" fillId="3" borderId="9" xfId="0" applyFont="1" applyFill="1" applyBorder="1" applyAlignment="1" applyProtection="1">
      <alignment horizontal="center"/>
      <protection locked="0"/>
    </xf>
    <xf numFmtId="0" fontId="2" fillId="3" borderId="17" xfId="0" applyFont="1" applyFill="1" applyBorder="1" applyAlignment="1" applyProtection="1">
      <alignment horizontal="center"/>
      <protection locked="0"/>
    </xf>
    <xf numFmtId="169" fontId="2" fillId="0" borderId="0" xfId="0" applyNumberFormat="1" applyFont="1" applyAlignment="1" applyProtection="1">
      <alignment horizontal="center"/>
    </xf>
    <xf numFmtId="0" fontId="3" fillId="4" borderId="21" xfId="0" applyFont="1" applyFill="1" applyBorder="1" applyAlignment="1" applyProtection="1">
      <alignment horizontal="center"/>
    </xf>
    <xf numFmtId="0" fontId="3" fillId="4" borderId="20" xfId="0" applyFont="1" applyFill="1" applyBorder="1" applyAlignment="1" applyProtection="1">
      <alignment horizontal="center"/>
    </xf>
    <xf numFmtId="0" fontId="3" fillId="4" borderId="22" xfId="0" applyFont="1" applyFill="1" applyBorder="1" applyAlignment="1" applyProtection="1">
      <alignment horizontal="center"/>
    </xf>
    <xf numFmtId="170" fontId="3" fillId="3" borderId="11" xfId="0" applyNumberFormat="1" applyFont="1" applyFill="1" applyBorder="1" applyAlignment="1" applyProtection="1">
      <alignment horizontal="center" vertical="center"/>
      <protection locked="0"/>
    </xf>
    <xf numFmtId="171" fontId="3" fillId="3" borderId="11" xfId="0" applyNumberFormat="1" applyFont="1" applyFill="1" applyBorder="1" applyAlignment="1" applyProtection="1">
      <alignment horizontal="center" vertical="center"/>
      <protection locked="0"/>
    </xf>
    <xf numFmtId="0" fontId="3" fillId="4" borderId="12" xfId="0" applyFont="1" applyFill="1" applyBorder="1" applyAlignment="1" applyProtection="1">
      <alignment horizontal="center" vertical="center"/>
    </xf>
    <xf numFmtId="0" fontId="3" fillId="4" borderId="0" xfId="0" applyFont="1" applyFill="1" applyBorder="1" applyAlignment="1" applyProtection="1">
      <alignment horizontal="center" vertical="center"/>
    </xf>
    <xf numFmtId="0" fontId="3" fillId="4" borderId="23" xfId="0" applyFont="1" applyFill="1" applyBorder="1" applyAlignment="1" applyProtection="1">
      <alignment horizontal="center" vertical="center"/>
    </xf>
    <xf numFmtId="0" fontId="3" fillId="4" borderId="19" xfId="0" applyFont="1" applyFill="1" applyBorder="1" applyAlignment="1" applyProtection="1">
      <alignment horizontal="center" vertical="center"/>
    </xf>
    <xf numFmtId="0" fontId="3" fillId="4" borderId="0" xfId="0" applyFont="1" applyFill="1" applyBorder="1" applyAlignment="1" applyProtection="1">
      <alignment horizontal="center"/>
    </xf>
    <xf numFmtId="0" fontId="3" fillId="4" borderId="13" xfId="0" applyFont="1" applyFill="1" applyBorder="1" applyAlignment="1" applyProtection="1">
      <alignment horizontal="center"/>
    </xf>
    <xf numFmtId="0" fontId="3" fillId="4" borderId="19" xfId="0" applyFont="1" applyFill="1" applyBorder="1" applyAlignment="1" applyProtection="1">
      <alignment horizontal="center"/>
    </xf>
    <xf numFmtId="0" fontId="3" fillId="4" borderId="24" xfId="0" applyFont="1" applyFill="1" applyBorder="1" applyAlignment="1" applyProtection="1">
      <alignment horizontal="center"/>
    </xf>
    <xf numFmtId="0" fontId="7" fillId="4" borderId="12" xfId="0" applyFont="1" applyFill="1" applyBorder="1" applyAlignment="1" applyProtection="1">
      <alignment horizontal="center" vertical="center"/>
    </xf>
    <xf numFmtId="0" fontId="7" fillId="4" borderId="0" xfId="0" applyFont="1" applyFill="1" applyBorder="1" applyAlignment="1" applyProtection="1">
      <alignment horizontal="center" vertical="center"/>
    </xf>
    <xf numFmtId="0" fontId="2" fillId="3" borderId="40" xfId="0" applyFont="1" applyFill="1" applyBorder="1" applyAlignment="1" applyProtection="1">
      <alignment horizontal="left" vertical="top" wrapText="1"/>
      <protection locked="0"/>
    </xf>
    <xf numFmtId="0" fontId="2" fillId="3" borderId="41" xfId="0" applyFont="1" applyFill="1" applyBorder="1" applyAlignment="1" applyProtection="1">
      <alignment horizontal="left" vertical="top" wrapText="1"/>
      <protection locked="0"/>
    </xf>
    <xf numFmtId="0" fontId="2" fillId="3" borderId="42" xfId="0" applyFont="1" applyFill="1" applyBorder="1" applyAlignment="1" applyProtection="1">
      <alignment horizontal="left" vertical="top" wrapText="1"/>
      <protection locked="0"/>
    </xf>
    <xf numFmtId="0" fontId="2" fillId="3" borderId="33" xfId="0" applyFont="1" applyFill="1" applyBorder="1" applyAlignment="1" applyProtection="1">
      <alignment horizontal="left" vertical="top" wrapText="1"/>
      <protection locked="0"/>
    </xf>
    <xf numFmtId="0" fontId="2" fillId="3" borderId="11" xfId="0" applyFont="1" applyFill="1" applyBorder="1" applyAlignment="1" applyProtection="1">
      <alignment horizontal="left" vertical="top" wrapText="1"/>
      <protection locked="0"/>
    </xf>
    <xf numFmtId="0" fontId="2" fillId="3" borderId="25" xfId="0" applyFont="1" applyFill="1" applyBorder="1" applyAlignment="1" applyProtection="1">
      <alignment horizontal="left" vertical="top" wrapText="1"/>
      <protection locked="0"/>
    </xf>
    <xf numFmtId="0" fontId="2" fillId="3" borderId="21" xfId="0" applyFont="1" applyFill="1" applyBorder="1" applyAlignment="1" applyProtection="1">
      <alignment horizontal="left" vertical="top" wrapText="1"/>
      <protection locked="0"/>
    </xf>
    <xf numFmtId="0" fontId="2" fillId="3" borderId="20" xfId="0" applyFont="1" applyFill="1" applyBorder="1" applyAlignment="1" applyProtection="1">
      <alignment horizontal="left" vertical="top" wrapText="1"/>
      <protection locked="0"/>
    </xf>
    <xf numFmtId="0" fontId="2" fillId="3" borderId="22" xfId="0" applyFont="1" applyFill="1" applyBorder="1" applyAlignment="1" applyProtection="1">
      <alignment horizontal="left" vertical="top" wrapText="1"/>
      <protection locked="0"/>
    </xf>
    <xf numFmtId="0" fontId="2" fillId="3" borderId="23" xfId="0" applyFont="1" applyFill="1" applyBorder="1" applyAlignment="1" applyProtection="1">
      <alignment horizontal="left" vertical="top" wrapText="1"/>
      <protection locked="0"/>
    </xf>
    <xf numFmtId="0" fontId="2" fillId="3" borderId="19" xfId="0" applyFont="1" applyFill="1" applyBorder="1" applyAlignment="1" applyProtection="1">
      <alignment horizontal="left" vertical="top" wrapText="1"/>
      <protection locked="0"/>
    </xf>
    <xf numFmtId="0" fontId="2" fillId="3" borderId="24" xfId="0" applyFont="1" applyFill="1" applyBorder="1" applyAlignment="1" applyProtection="1">
      <alignment horizontal="left" vertical="top" wrapText="1"/>
      <protection locked="0"/>
    </xf>
    <xf numFmtId="0" fontId="5" fillId="0" borderId="20" xfId="0" applyFont="1" applyBorder="1" applyAlignment="1" applyProtection="1">
      <alignment horizontal="left" vertical="top" wrapText="1"/>
    </xf>
    <xf numFmtId="0" fontId="5" fillId="0" borderId="0" xfId="0" applyFont="1" applyBorder="1" applyAlignment="1" applyProtection="1">
      <alignment horizontal="left" vertical="top" wrapText="1"/>
    </xf>
    <xf numFmtId="169" fontId="3" fillId="0" borderId="0" xfId="0" applyNumberFormat="1" applyFont="1" applyAlignment="1" applyProtection="1">
      <alignment horizontal="center"/>
    </xf>
    <xf numFmtId="0" fontId="2" fillId="0" borderId="2" xfId="0" applyFont="1" applyBorder="1" applyAlignment="1" applyProtection="1">
      <alignment horizontal="center"/>
    </xf>
    <xf numFmtId="0" fontId="3" fillId="0" borderId="36" xfId="0" applyFont="1" applyBorder="1" applyAlignment="1" applyProtection="1">
      <alignment horizontal="center"/>
    </xf>
    <xf numFmtId="0" fontId="3" fillId="0" borderId="1" xfId="0" applyFont="1" applyBorder="1" applyAlignment="1" applyProtection="1">
      <alignment horizontal="center"/>
    </xf>
    <xf numFmtId="0" fontId="3" fillId="0" borderId="37" xfId="0" applyFont="1" applyBorder="1" applyAlignment="1" applyProtection="1">
      <alignment horizontal="center"/>
    </xf>
    <xf numFmtId="166" fontId="2" fillId="0" borderId="28" xfId="0" applyNumberFormat="1" applyFont="1" applyBorder="1" applyAlignment="1" applyProtection="1">
      <alignment horizontal="center"/>
    </xf>
    <xf numFmtId="166" fontId="2" fillId="0" borderId="29" xfId="0" applyNumberFormat="1" applyFont="1" applyBorder="1" applyAlignment="1" applyProtection="1">
      <alignment horizontal="center"/>
    </xf>
    <xf numFmtId="166" fontId="2" fillId="0" borderId="43" xfId="0" applyNumberFormat="1" applyFont="1" applyBorder="1" applyAlignment="1" applyProtection="1">
      <alignment horizontal="center"/>
    </xf>
    <xf numFmtId="166" fontId="2" fillId="0" borderId="44" xfId="0" applyNumberFormat="1" applyFont="1" applyBorder="1" applyAlignment="1" applyProtection="1">
      <alignment horizontal="center"/>
    </xf>
    <xf numFmtId="0" fontId="3" fillId="0" borderId="0" xfId="0" applyFont="1" applyAlignment="1" applyProtection="1">
      <alignment horizontal="center"/>
    </xf>
    <xf numFmtId="2" fontId="5" fillId="0" borderId="0" xfId="0" applyNumberFormat="1" applyFont="1" applyAlignment="1" applyProtection="1">
      <alignment horizontal="center" vertical="center"/>
    </xf>
    <xf numFmtId="0" fontId="3" fillId="0" borderId="0" xfId="0" applyFont="1" applyAlignment="1" applyProtection="1">
      <alignment horizontal="left" vertical="center" wrapText="1"/>
    </xf>
    <xf numFmtId="0" fontId="3" fillId="0" borderId="3" xfId="0" applyFont="1" applyBorder="1" applyAlignment="1" applyProtection="1">
      <alignment horizontal="center" vertical="center"/>
    </xf>
    <xf numFmtId="0" fontId="3" fillId="0" borderId="37" xfId="0" applyFont="1" applyBorder="1" applyAlignment="1" applyProtection="1">
      <alignment horizontal="center" vertical="center"/>
    </xf>
    <xf numFmtId="2" fontId="2" fillId="3" borderId="39" xfId="0" applyNumberFormat="1" applyFont="1" applyFill="1" applyBorder="1" applyAlignment="1" applyProtection="1">
      <alignment horizontal="center"/>
      <protection locked="0"/>
    </xf>
    <xf numFmtId="2" fontId="2" fillId="3" borderId="31" xfId="0" applyNumberFormat="1" applyFont="1" applyFill="1" applyBorder="1" applyAlignment="1" applyProtection="1">
      <alignment horizontal="center"/>
      <protection locked="0"/>
    </xf>
    <xf numFmtId="166" fontId="2" fillId="3" borderId="30" xfId="0" applyNumberFormat="1" applyFont="1" applyFill="1" applyBorder="1" applyAlignment="1" applyProtection="1">
      <alignment horizontal="center"/>
      <protection locked="0"/>
    </xf>
    <xf numFmtId="166" fontId="2" fillId="3" borderId="31" xfId="0" applyNumberFormat="1" applyFont="1" applyFill="1" applyBorder="1" applyAlignment="1" applyProtection="1">
      <alignment horizontal="center"/>
      <protection locked="0"/>
    </xf>
    <xf numFmtId="168" fontId="2" fillId="3" borderId="31" xfId="0" applyNumberFormat="1" applyFont="1" applyFill="1" applyBorder="1" applyAlignment="1" applyProtection="1">
      <alignment horizontal="center"/>
      <protection locked="0"/>
    </xf>
    <xf numFmtId="166" fontId="2" fillId="3" borderId="39" xfId="0" applyNumberFormat="1" applyFont="1" applyFill="1" applyBorder="1" applyAlignment="1" applyProtection="1">
      <alignment horizontal="center"/>
      <protection locked="0"/>
    </xf>
    <xf numFmtId="166" fontId="3" fillId="0" borderId="28" xfId="0" applyNumberFormat="1" applyFont="1" applyBorder="1" applyAlignment="1" applyProtection="1">
      <alignment horizontal="center"/>
    </xf>
    <xf numFmtId="166" fontId="3" fillId="0" borderId="29" xfId="0" applyNumberFormat="1" applyFont="1" applyBorder="1" applyAlignment="1" applyProtection="1">
      <alignment horizontal="center"/>
    </xf>
    <xf numFmtId="166" fontId="3" fillId="0" borderId="31" xfId="0" applyNumberFormat="1" applyFont="1" applyBorder="1" applyAlignment="1" applyProtection="1">
      <alignment horizontal="center"/>
    </xf>
    <xf numFmtId="166" fontId="3" fillId="0" borderId="48" xfId="0" applyNumberFormat="1" applyFont="1" applyBorder="1" applyAlignment="1" applyProtection="1">
      <alignment horizontal="center"/>
    </xf>
    <xf numFmtId="0" fontId="3" fillId="0" borderId="4" xfId="0" applyFont="1" applyBorder="1" applyAlignment="1" applyProtection="1">
      <alignment horizontal="center"/>
    </xf>
    <xf numFmtId="0" fontId="3" fillId="0" borderId="45" xfId="0" applyFont="1" applyBorder="1" applyAlignment="1" applyProtection="1">
      <alignment horizontal="center"/>
    </xf>
    <xf numFmtId="0" fontId="3" fillId="0" borderId="46" xfId="0" applyFont="1" applyBorder="1" applyAlignment="1" applyProtection="1">
      <alignment horizontal="center"/>
    </xf>
    <xf numFmtId="2" fontId="4" fillId="0" borderId="19" xfId="0" applyNumberFormat="1" applyFont="1" applyBorder="1" applyAlignment="1" applyProtection="1">
      <alignment horizontal="center"/>
    </xf>
    <xf numFmtId="0" fontId="3" fillId="0" borderId="0" xfId="0" applyFont="1" applyBorder="1" applyAlignment="1" applyProtection="1">
      <alignment horizontal="left"/>
    </xf>
    <xf numFmtId="2" fontId="2" fillId="0" borderId="14" xfId="0" applyNumberFormat="1" applyFont="1" applyFill="1" applyBorder="1" applyAlignment="1" applyProtection="1">
      <alignment horizontal="center"/>
    </xf>
    <xf numFmtId="2" fontId="2" fillId="0" borderId="6" xfId="0" applyNumberFormat="1" applyFont="1" applyFill="1" applyBorder="1" applyAlignment="1" applyProtection="1">
      <alignment horizontal="center"/>
    </xf>
    <xf numFmtId="2" fontId="2" fillId="0" borderId="15" xfId="0" applyNumberFormat="1" applyFont="1" applyFill="1" applyBorder="1" applyAlignment="1" applyProtection="1">
      <alignment horizontal="center"/>
    </xf>
    <xf numFmtId="166" fontId="2" fillId="3" borderId="14" xfId="0" applyNumberFormat="1" applyFont="1" applyFill="1" applyBorder="1" applyAlignment="1" applyProtection="1">
      <alignment horizontal="center"/>
      <protection locked="0"/>
    </xf>
    <xf numFmtId="166" fontId="2" fillId="3" borderId="6" xfId="0" applyNumberFormat="1" applyFont="1" applyFill="1" applyBorder="1" applyAlignment="1" applyProtection="1">
      <alignment horizontal="center"/>
      <protection locked="0"/>
    </xf>
    <xf numFmtId="166" fontId="2" fillId="3" borderId="7" xfId="0" applyNumberFormat="1" applyFont="1" applyFill="1" applyBorder="1" applyAlignment="1" applyProtection="1">
      <alignment horizontal="center"/>
      <protection locked="0"/>
    </xf>
    <xf numFmtId="0" fontId="2" fillId="0" borderId="36" xfId="0" applyFont="1" applyBorder="1" applyAlignment="1" applyProtection="1">
      <alignment horizontal="center"/>
    </xf>
    <xf numFmtId="0" fontId="2" fillId="0" borderId="1" xfId="0" applyFont="1" applyBorder="1" applyAlignment="1" applyProtection="1">
      <alignment horizontal="center"/>
    </xf>
    <xf numFmtId="0" fontId="2" fillId="0" borderId="4" xfId="0" applyFont="1" applyBorder="1" applyAlignment="1" applyProtection="1">
      <alignment horizontal="center"/>
    </xf>
    <xf numFmtId="0" fontId="3" fillId="0" borderId="19" xfId="0" applyFont="1" applyBorder="1" applyAlignment="1" applyProtection="1">
      <alignment horizontal="left"/>
    </xf>
    <xf numFmtId="166" fontId="2" fillId="3" borderId="27" xfId="0" applyNumberFormat="1" applyFont="1" applyFill="1" applyBorder="1" applyAlignment="1" applyProtection="1">
      <alignment horizontal="center"/>
      <protection locked="0"/>
    </xf>
    <xf numFmtId="166" fontId="2" fillId="3" borderId="28" xfId="0" applyNumberFormat="1" applyFont="1" applyFill="1" applyBorder="1" applyAlignment="1" applyProtection="1">
      <alignment horizontal="center"/>
      <protection locked="0"/>
    </xf>
    <xf numFmtId="166" fontId="2" fillId="0" borderId="50" xfId="0" applyNumberFormat="1" applyFont="1" applyBorder="1" applyAlignment="1" applyProtection="1">
      <alignment horizontal="center"/>
    </xf>
    <xf numFmtId="166" fontId="2" fillId="0" borderId="51" xfId="0" applyNumberFormat="1" applyFont="1" applyBorder="1" applyAlignment="1" applyProtection="1">
      <alignment horizontal="center"/>
    </xf>
    <xf numFmtId="0" fontId="2" fillId="0" borderId="0" xfId="0" quotePrefix="1" applyFont="1" applyAlignment="1" applyProtection="1">
      <alignment horizontal="center" vertical="center"/>
    </xf>
    <xf numFmtId="0" fontId="2" fillId="0" borderId="0" xfId="0" applyFont="1" applyAlignment="1" applyProtection="1">
      <alignment horizontal="center" vertical="center"/>
    </xf>
    <xf numFmtId="0" fontId="5" fillId="0" borderId="0" xfId="0" applyFont="1" applyAlignment="1" applyProtection="1">
      <alignment horizontal="left"/>
    </xf>
    <xf numFmtId="166" fontId="2" fillId="3" borderId="38" xfId="0" applyNumberFormat="1" applyFont="1" applyFill="1" applyBorder="1" applyAlignment="1" applyProtection="1">
      <alignment horizontal="center"/>
      <protection locked="0"/>
    </xf>
    <xf numFmtId="168" fontId="2" fillId="3" borderId="39" xfId="0" applyNumberFormat="1" applyFont="1" applyFill="1" applyBorder="1" applyAlignment="1" applyProtection="1">
      <alignment horizontal="center"/>
      <protection locked="0"/>
    </xf>
    <xf numFmtId="0" fontId="4" fillId="0" borderId="21" xfId="0" applyFont="1" applyFill="1" applyBorder="1" applyAlignment="1" applyProtection="1">
      <alignment horizontal="center"/>
    </xf>
    <xf numFmtId="0" fontId="4" fillId="0" borderId="20" xfId="0" applyFont="1" applyFill="1" applyBorder="1" applyAlignment="1" applyProtection="1">
      <alignment horizontal="center"/>
    </xf>
    <xf numFmtId="0" fontId="4" fillId="0" borderId="22" xfId="0" applyFont="1" applyFill="1" applyBorder="1" applyAlignment="1" applyProtection="1">
      <alignment horizontal="center"/>
    </xf>
    <xf numFmtId="0" fontId="4" fillId="0" borderId="23" xfId="0" applyFont="1" applyFill="1" applyBorder="1" applyAlignment="1" applyProtection="1">
      <alignment horizontal="center"/>
    </xf>
    <xf numFmtId="0" fontId="4" fillId="0" borderId="19" xfId="0" applyFont="1" applyFill="1" applyBorder="1" applyAlignment="1" applyProtection="1">
      <alignment horizontal="center"/>
    </xf>
    <xf numFmtId="0" fontId="4" fillId="0" borderId="24" xfId="0" applyFont="1" applyFill="1" applyBorder="1" applyAlignment="1" applyProtection="1">
      <alignment horizontal="center"/>
    </xf>
    <xf numFmtId="173" fontId="2" fillId="0" borderId="6" xfId="0" applyNumberFormat="1" applyFont="1" applyFill="1" applyBorder="1" applyAlignment="1" applyProtection="1">
      <alignment horizontal="center"/>
    </xf>
    <xf numFmtId="0" fontId="2" fillId="0" borderId="18" xfId="0" applyNumberFormat="1" applyFont="1" applyFill="1" applyBorder="1" applyAlignment="1" applyProtection="1">
      <alignment horizontal="center"/>
    </xf>
    <xf numFmtId="0" fontId="5" fillId="0" borderId="20" xfId="0" applyFont="1" applyBorder="1" applyAlignment="1" applyProtection="1">
      <alignment horizontal="right"/>
    </xf>
    <xf numFmtId="0" fontId="5" fillId="0" borderId="0" xfId="0" applyFont="1" applyAlignment="1" applyProtection="1">
      <alignment horizontal="right"/>
    </xf>
    <xf numFmtId="0" fontId="2" fillId="0" borderId="11" xfId="0" applyFont="1" applyFill="1" applyBorder="1" applyAlignment="1" applyProtection="1">
      <alignment horizontal="center"/>
    </xf>
    <xf numFmtId="0" fontId="3" fillId="3" borderId="30" xfId="0" applyFont="1" applyFill="1" applyBorder="1" applyAlignment="1" applyProtection="1">
      <alignment horizontal="center"/>
      <protection locked="0"/>
    </xf>
    <xf numFmtId="0" fontId="3" fillId="3" borderId="31" xfId="0" applyFont="1" applyFill="1" applyBorder="1" applyAlignment="1" applyProtection="1">
      <alignment horizontal="center"/>
      <protection locked="0"/>
    </xf>
    <xf numFmtId="0" fontId="3" fillId="3" borderId="11" xfId="0" applyFont="1" applyFill="1" applyBorder="1" applyAlignment="1" applyProtection="1">
      <alignment horizontal="center"/>
      <protection locked="0"/>
    </xf>
    <xf numFmtId="166" fontId="3" fillId="0" borderId="39" xfId="0" applyNumberFormat="1" applyFont="1" applyBorder="1" applyAlignment="1" applyProtection="1">
      <alignment horizontal="center"/>
    </xf>
    <xf numFmtId="166" fontId="3" fillId="0" borderId="49" xfId="0" applyNumberFormat="1" applyFont="1" applyBorder="1" applyAlignment="1" applyProtection="1">
      <alignment horizontal="center"/>
    </xf>
    <xf numFmtId="2" fontId="2" fillId="3" borderId="28" xfId="0" applyNumberFormat="1" applyFont="1" applyFill="1" applyBorder="1" applyAlignment="1" applyProtection="1">
      <alignment horizontal="center"/>
      <protection locked="0"/>
    </xf>
    <xf numFmtId="0" fontId="3" fillId="0" borderId="47" xfId="0" applyFont="1" applyBorder="1" applyAlignment="1" applyProtection="1">
      <alignment horizontal="center"/>
    </xf>
    <xf numFmtId="0" fontId="3" fillId="0" borderId="54" xfId="0" applyFont="1" applyBorder="1" applyAlignment="1" applyProtection="1">
      <alignment horizontal="center" vertical="center" wrapText="1"/>
    </xf>
    <xf numFmtId="0" fontId="3" fillId="0" borderId="55" xfId="0" applyFont="1" applyBorder="1" applyAlignment="1" applyProtection="1">
      <alignment horizontal="center" vertical="center" wrapText="1"/>
    </xf>
    <xf numFmtId="0" fontId="3" fillId="3" borderId="27" xfId="0" applyFont="1" applyFill="1" applyBorder="1" applyAlignment="1" applyProtection="1">
      <alignment horizontal="center"/>
      <protection locked="0"/>
    </xf>
    <xf numFmtId="0" fontId="3" fillId="3" borderId="28" xfId="0" applyFont="1" applyFill="1" applyBorder="1" applyAlignment="1" applyProtection="1">
      <alignment horizontal="center"/>
      <protection locked="0"/>
    </xf>
    <xf numFmtId="0" fontId="3" fillId="0" borderId="53" xfId="0" applyFont="1" applyBorder="1" applyAlignment="1" applyProtection="1">
      <alignment horizontal="center" vertical="center"/>
    </xf>
    <xf numFmtId="0" fontId="3" fillId="0" borderId="54" xfId="0" applyFont="1" applyBorder="1" applyAlignment="1" applyProtection="1">
      <alignment horizontal="center" vertical="center"/>
    </xf>
    <xf numFmtId="0" fontId="3" fillId="3" borderId="38" xfId="0" applyFont="1" applyFill="1" applyBorder="1" applyAlignment="1" applyProtection="1">
      <alignment horizontal="center"/>
      <protection locked="0"/>
    </xf>
    <xf numFmtId="0" fontId="3" fillId="3" borderId="39" xfId="0" applyFont="1" applyFill="1" applyBorder="1" applyAlignment="1" applyProtection="1">
      <alignment horizontal="center"/>
      <protection locked="0"/>
    </xf>
    <xf numFmtId="168" fontId="2" fillId="3" borderId="28" xfId="0" applyNumberFormat="1" applyFont="1" applyFill="1" applyBorder="1" applyAlignment="1" applyProtection="1">
      <alignment horizontal="center"/>
      <protection locked="0"/>
    </xf>
    <xf numFmtId="0" fontId="5" fillId="0" borderId="0" xfId="0" applyFont="1" applyAlignment="1" applyProtection="1">
      <alignment horizontal="center"/>
    </xf>
    <xf numFmtId="166" fontId="2" fillId="3" borderId="38" xfId="0" quotePrefix="1" applyNumberFormat="1" applyFont="1" applyFill="1" applyBorder="1" applyAlignment="1" applyProtection="1">
      <alignment horizontal="center"/>
      <protection locked="0"/>
    </xf>
    <xf numFmtId="166" fontId="2" fillId="3" borderId="39" xfId="0" quotePrefix="1" applyNumberFormat="1" applyFont="1" applyFill="1" applyBorder="1" applyAlignment="1" applyProtection="1">
      <alignment horizontal="center"/>
      <protection locked="0"/>
    </xf>
    <xf numFmtId="2" fontId="2" fillId="0" borderId="52" xfId="0" applyNumberFormat="1" applyFont="1" applyFill="1" applyBorder="1" applyAlignment="1" applyProtection="1">
      <alignment horizontal="center"/>
    </xf>
    <xf numFmtId="2" fontId="2" fillId="0" borderId="19" xfId="0" applyNumberFormat="1" applyFont="1" applyFill="1" applyBorder="1" applyAlignment="1" applyProtection="1">
      <alignment horizontal="center"/>
    </xf>
    <xf numFmtId="2" fontId="2" fillId="0" borderId="24" xfId="0" applyNumberFormat="1" applyFont="1" applyFill="1" applyBorder="1" applyAlignment="1" applyProtection="1">
      <alignment horizontal="center"/>
    </xf>
    <xf numFmtId="0" fontId="2" fillId="0" borderId="37" xfId="0" applyFont="1" applyBorder="1" applyAlignment="1" applyProtection="1">
      <alignment horizontal="center"/>
    </xf>
    <xf numFmtId="166" fontId="2" fillId="3" borderId="32" xfId="0" quotePrefix="1" applyNumberFormat="1" applyFont="1" applyFill="1" applyBorder="1" applyAlignment="1" applyProtection="1">
      <alignment horizontal="center"/>
      <protection locked="0"/>
    </xf>
    <xf numFmtId="166" fontId="2" fillId="3" borderId="18" xfId="0" quotePrefix="1" applyNumberFormat="1" applyFont="1" applyFill="1" applyBorder="1" applyAlignment="1" applyProtection="1">
      <alignment horizontal="center"/>
      <protection locked="0"/>
    </xf>
    <xf numFmtId="166" fontId="2" fillId="3" borderId="35" xfId="0" quotePrefix="1" applyNumberFormat="1" applyFont="1" applyFill="1" applyBorder="1" applyAlignment="1" applyProtection="1">
      <alignment horizontal="center"/>
      <protection locked="0"/>
    </xf>
    <xf numFmtId="166" fontId="2" fillId="3" borderId="26" xfId="0" applyNumberFormat="1" applyFont="1" applyFill="1" applyBorder="1" applyAlignment="1" applyProtection="1">
      <alignment horizontal="center"/>
      <protection locked="0"/>
    </xf>
    <xf numFmtId="166" fontId="2" fillId="3" borderId="18" xfId="0" applyNumberFormat="1" applyFont="1" applyFill="1" applyBorder="1" applyAlignment="1" applyProtection="1">
      <alignment horizontal="center"/>
      <protection locked="0"/>
    </xf>
    <xf numFmtId="166" fontId="2" fillId="3" borderId="35" xfId="0" applyNumberFormat="1" applyFont="1" applyFill="1" applyBorder="1" applyAlignment="1" applyProtection="1">
      <alignment horizontal="center"/>
      <protection locked="0"/>
    </xf>
    <xf numFmtId="2" fontId="2" fillId="0" borderId="33" xfId="0" applyNumberFormat="1" applyFont="1" applyFill="1" applyBorder="1" applyAlignment="1" applyProtection="1">
      <alignment horizontal="center"/>
    </xf>
    <xf numFmtId="2" fontId="2" fillId="0" borderId="11" xfId="0" applyNumberFormat="1" applyFont="1" applyFill="1" applyBorder="1" applyAlignment="1" applyProtection="1">
      <alignment horizontal="center"/>
    </xf>
    <xf numFmtId="2" fontId="2" fillId="0" borderId="34" xfId="0" applyNumberFormat="1" applyFont="1" applyFill="1" applyBorder="1" applyAlignment="1" applyProtection="1">
      <alignment horizontal="center"/>
    </xf>
    <xf numFmtId="166" fontId="2" fillId="0" borderId="5" xfId="0" quotePrefix="1" applyNumberFormat="1" applyFont="1" applyFill="1" applyBorder="1" applyAlignment="1" applyProtection="1">
      <alignment horizontal="center"/>
    </xf>
    <xf numFmtId="166" fontId="2" fillId="0" borderId="6" xfId="0" quotePrefix="1" applyNumberFormat="1" applyFont="1" applyFill="1" applyBorder="1" applyAlignment="1" applyProtection="1">
      <alignment horizontal="center"/>
    </xf>
    <xf numFmtId="166" fontId="2" fillId="0" borderId="7" xfId="0" quotePrefix="1" applyNumberFormat="1" applyFont="1" applyFill="1" applyBorder="1" applyAlignment="1" applyProtection="1">
      <alignment horizontal="center"/>
    </xf>
    <xf numFmtId="166" fontId="2" fillId="3" borderId="30" xfId="0" quotePrefix="1" applyNumberFormat="1" applyFont="1" applyFill="1" applyBorder="1" applyAlignment="1" applyProtection="1">
      <alignment horizontal="center"/>
      <protection locked="0"/>
    </xf>
    <xf numFmtId="166" fontId="2" fillId="3" borderId="31" xfId="0" quotePrefix="1" applyNumberFormat="1" applyFont="1" applyFill="1" applyBorder="1" applyAlignment="1" applyProtection="1">
      <alignment horizontal="center"/>
      <protection locked="0"/>
    </xf>
    <xf numFmtId="0" fontId="10" fillId="0" borderId="0" xfId="0" applyFont="1" applyAlignment="1">
      <alignment horizontal="left" vertical="top" wrapText="1"/>
    </xf>
    <xf numFmtId="0" fontId="11" fillId="0" borderId="0" xfId="0" applyFont="1" applyAlignment="1">
      <alignment horizontal="left"/>
    </xf>
    <xf numFmtId="0" fontId="12" fillId="0" borderId="11" xfId="0" applyFont="1" applyBorder="1" applyAlignment="1">
      <alignment horizontal="center"/>
    </xf>
    <xf numFmtId="166" fontId="10" fillId="0" borderId="0" xfId="0" applyNumberFormat="1" applyFont="1" applyAlignment="1">
      <alignment horizontal="center"/>
    </xf>
    <xf numFmtId="172" fontId="0" fillId="0" borderId="0" xfId="0" applyNumberFormat="1" applyAlignment="1">
      <alignment horizontal="center"/>
    </xf>
    <xf numFmtId="172" fontId="10" fillId="0" borderId="0" xfId="0" applyNumberFormat="1" applyFont="1" applyAlignment="1">
      <alignment horizontal="center"/>
    </xf>
    <xf numFmtId="0" fontId="2" fillId="0" borderId="0" xfId="2" applyFont="1" applyAlignment="1">
      <alignment horizontal="left" vertical="top" wrapText="1"/>
    </xf>
    <xf numFmtId="0" fontId="2" fillId="0" borderId="0" xfId="2" applyFont="1" applyAlignment="1">
      <alignment horizontal="left" wrapText="1"/>
    </xf>
    <xf numFmtId="0" fontId="2" fillId="0" borderId="0" xfId="2" applyFont="1" applyAlignment="1">
      <alignment vertical="top" wrapText="1"/>
    </xf>
  </cellXfs>
  <cellStyles count="3">
    <cellStyle name="Normal" xfId="0" builtinId="0"/>
    <cellStyle name="Normal 2" xfId="1"/>
    <cellStyle name="Normal 3" xfId="2"/>
  </cellStyles>
  <dxfs count="22">
    <dxf>
      <font>
        <b/>
        <i val="0"/>
        <condense val="0"/>
        <extend val="0"/>
        <color indexed="10"/>
      </font>
    </dxf>
    <dxf>
      <font>
        <b/>
        <i val="0"/>
        <condense val="0"/>
        <extend val="0"/>
        <color indexed="10"/>
      </font>
    </dxf>
    <dxf>
      <font>
        <color rgb="FF9C0006"/>
      </font>
    </dxf>
    <dxf>
      <font>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ndense val="0"/>
        <extend val="0"/>
        <color indexed="10"/>
      </font>
    </dxf>
    <dxf>
      <font>
        <b/>
        <i val="0"/>
        <condense val="0"/>
        <extend val="0"/>
        <color indexed="10"/>
      </font>
    </dxf>
    <dxf>
      <font>
        <b/>
        <i val="0"/>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xdr:col>
      <xdr:colOff>161925</xdr:colOff>
      <xdr:row>58</xdr:row>
      <xdr:rowOff>114300</xdr:rowOff>
    </xdr:from>
    <xdr:to>
      <xdr:col>8</xdr:col>
      <xdr:colOff>152400</xdr:colOff>
      <xdr:row>61</xdr:row>
      <xdr:rowOff>38100</xdr:rowOff>
    </xdr:to>
    <xdr:pic>
      <xdr:nvPicPr>
        <xdr:cNvPr id="1027"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11077575"/>
          <a:ext cx="8286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26</xdr:col>
          <xdr:colOff>285750</xdr:colOff>
          <xdr:row>62</xdr:row>
          <xdr:rowOff>57150</xdr:rowOff>
        </xdr:from>
        <xdr:to>
          <xdr:col>31</xdr:col>
          <xdr:colOff>114300</xdr:colOff>
          <xdr:row>64</xdr:row>
          <xdr:rowOff>31750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31</xdr:col>
          <xdr:colOff>171450</xdr:colOff>
          <xdr:row>62</xdr:row>
          <xdr:rowOff>57150</xdr:rowOff>
        </xdr:from>
        <xdr:to>
          <xdr:col>36</xdr:col>
          <xdr:colOff>12700</xdr:colOff>
          <xdr:row>64</xdr:row>
          <xdr:rowOff>31750</xdr:rowOff>
        </xdr:to>
        <xdr:sp macro="" textlink="">
          <xdr:nvSpPr>
            <xdr:cNvPr id="2"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31</xdr:col>
          <xdr:colOff>184150</xdr:colOff>
          <xdr:row>10</xdr:row>
          <xdr:rowOff>57150</xdr:rowOff>
        </xdr:from>
        <xdr:to>
          <xdr:col>36</xdr:col>
          <xdr:colOff>0</xdr:colOff>
          <xdr:row>11</xdr:row>
          <xdr:rowOff>69850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31</xdr:col>
          <xdr:colOff>171450</xdr:colOff>
          <xdr:row>11</xdr:row>
          <xdr:rowOff>127000</xdr:rowOff>
        </xdr:from>
        <xdr:to>
          <xdr:col>36</xdr:col>
          <xdr:colOff>12700</xdr:colOff>
          <xdr:row>12</xdr:row>
          <xdr:rowOff>114300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FORM</a:t>
              </a:r>
            </a:p>
          </xdr:txBody>
        </xdr:sp>
        <xdr:clientData fPrintsWithSheet="0"/>
      </xdr:twoCellAnchor>
    </mc:Choice>
    <mc:Fallback/>
  </mc:AlternateContent>
  <xdr:twoCellAnchor editAs="oneCell">
    <xdr:from>
      <xdr:col>2</xdr:col>
      <xdr:colOff>31751</xdr:colOff>
      <xdr:row>1</xdr:row>
      <xdr:rowOff>182562</xdr:rowOff>
    </xdr:from>
    <xdr:to>
      <xdr:col>9</xdr:col>
      <xdr:colOff>87313</xdr:colOff>
      <xdr:row>3</xdr:row>
      <xdr:rowOff>55029</xdr:rowOff>
    </xdr:to>
    <xdr:pic>
      <xdr:nvPicPr>
        <xdr:cNvPr id="4" name="Picture 3"/>
        <xdr:cNvPicPr>
          <a:picLocks noChangeAspect="1"/>
        </xdr:cNvPicPr>
      </xdr:nvPicPr>
      <xdr:blipFill>
        <a:blip xmlns:r="http://schemas.openxmlformats.org/officeDocument/2006/relationships" r:embed="rId2"/>
        <a:stretch>
          <a:fillRect/>
        </a:stretch>
      </xdr:blipFill>
      <xdr:spPr>
        <a:xfrm>
          <a:off x="373064" y="301625"/>
          <a:ext cx="1611312" cy="3487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29</xdr:col>
          <xdr:colOff>152400</xdr:colOff>
          <xdr:row>71</xdr:row>
          <xdr:rowOff>133350</xdr:rowOff>
        </xdr:from>
        <xdr:to>
          <xdr:col>32</xdr:col>
          <xdr:colOff>127000</xdr:colOff>
          <xdr:row>72</xdr:row>
          <xdr:rowOff>146050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32</xdr:col>
          <xdr:colOff>152400</xdr:colOff>
          <xdr:row>71</xdr:row>
          <xdr:rowOff>133350</xdr:rowOff>
        </xdr:from>
        <xdr:to>
          <xdr:col>35</xdr:col>
          <xdr:colOff>203200</xdr:colOff>
          <xdr:row>72</xdr:row>
          <xdr:rowOff>146050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29</xdr:col>
          <xdr:colOff>184150</xdr:colOff>
          <xdr:row>7</xdr:row>
          <xdr:rowOff>57150</xdr:rowOff>
        </xdr:from>
        <xdr:to>
          <xdr:col>32</xdr:col>
          <xdr:colOff>152400</xdr:colOff>
          <xdr:row>8</xdr:row>
          <xdr:rowOff>76200</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32</xdr:col>
          <xdr:colOff>203200</xdr:colOff>
          <xdr:row>7</xdr:row>
          <xdr:rowOff>57150</xdr:rowOff>
        </xdr:from>
        <xdr:to>
          <xdr:col>36</xdr:col>
          <xdr:colOff>31750</xdr:colOff>
          <xdr:row>8</xdr:row>
          <xdr:rowOff>76200</xdr:rowOff>
        </xdr:to>
        <xdr:sp macro="" textlink="">
          <xdr:nvSpPr>
            <xdr:cNvPr id="2052" name="Button 4" hidden="1">
              <a:extLst>
                <a:ext uri="{63B3BB69-23CF-44E3-9099-C40C66FF867C}">
                  <a14:compatExt spid="_x0000_s205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203200</xdr:colOff>
          <xdr:row>74</xdr:row>
          <xdr:rowOff>88900</xdr:rowOff>
        </xdr:from>
        <xdr:to>
          <xdr:col>15</xdr:col>
          <xdr:colOff>190500</xdr:colOff>
          <xdr:row>75</xdr:row>
          <xdr:rowOff>95250</xdr:rowOff>
        </xdr:to>
        <xdr:sp macro="" textlink="">
          <xdr:nvSpPr>
            <xdr:cNvPr id="2056" name="Button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Access Entry</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tint="0.79998168889431442"/>
    <pageSetUpPr fitToPage="1"/>
  </sheetPr>
  <dimension ref="A1:AK64"/>
  <sheetViews>
    <sheetView showGridLines="0" showRowColHeaders="0" tabSelected="1" zoomScale="80" zoomScaleNormal="80" zoomScaleSheetLayoutView="129" zoomScalePageLayoutView="70" workbookViewId="0">
      <selection activeCell="AB6" sqref="AB6:AJ6"/>
    </sheetView>
  </sheetViews>
  <sheetFormatPr defaultColWidth="3.1796875" defaultRowHeight="13" x14ac:dyDescent="0.3"/>
  <cols>
    <col min="1" max="1" width="1.7265625" style="2" customWidth="1"/>
    <col min="2" max="26" width="3.1796875" style="2"/>
    <col min="27" max="27" width="4.81640625" style="2" customWidth="1"/>
    <col min="28" max="35" width="3.1796875" style="2"/>
    <col min="36" max="36" width="5" style="2" customWidth="1"/>
    <col min="37" max="37" width="1.7265625" style="23" customWidth="1"/>
    <col min="38" max="16384" width="3.1796875" style="23"/>
  </cols>
  <sheetData>
    <row r="1" spans="1:37" ht="9.75" customHeight="1" thickBot="1"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8.5" x14ac:dyDescent="0.35">
      <c r="A2" s="1"/>
      <c r="B2" s="58"/>
      <c r="C2" s="57"/>
      <c r="D2" s="57"/>
      <c r="E2" s="57"/>
      <c r="F2" s="57"/>
      <c r="G2" s="57"/>
      <c r="H2" s="57"/>
      <c r="I2" s="57"/>
      <c r="J2" s="63"/>
      <c r="K2" s="63"/>
      <c r="L2" s="63"/>
      <c r="M2" s="63"/>
      <c r="N2" s="63"/>
      <c r="O2" s="63"/>
      <c r="P2" s="63"/>
      <c r="Q2" s="63"/>
      <c r="R2" s="63"/>
      <c r="S2" s="63"/>
      <c r="T2" s="63"/>
      <c r="U2" s="63"/>
      <c r="V2" s="63"/>
      <c r="W2" s="63"/>
      <c r="X2" s="63"/>
      <c r="Y2" s="63"/>
      <c r="Z2" s="63"/>
      <c r="AA2" s="63"/>
      <c r="AB2" s="63"/>
      <c r="AC2" s="63"/>
      <c r="AD2" s="63"/>
      <c r="AE2" s="63"/>
      <c r="AF2" s="63"/>
      <c r="AG2" s="63"/>
      <c r="AH2" s="63"/>
      <c r="AI2" s="63"/>
      <c r="AJ2" s="64"/>
      <c r="AK2" s="1"/>
    </row>
    <row r="3" spans="1:37" ht="18.5" x14ac:dyDescent="0.35">
      <c r="A3" s="1"/>
      <c r="B3" s="59"/>
      <c r="C3" s="60"/>
      <c r="D3" s="60"/>
      <c r="E3" s="60"/>
      <c r="F3" s="60"/>
      <c r="G3" s="60"/>
      <c r="H3" s="60"/>
      <c r="I3" s="60"/>
      <c r="J3" s="102" t="s">
        <v>48</v>
      </c>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3"/>
      <c r="AK3" s="1"/>
    </row>
    <row r="4" spans="1:37" ht="21.75" customHeight="1" thickBot="1" x14ac:dyDescent="0.4">
      <c r="A4" s="1"/>
      <c r="B4" s="61"/>
      <c r="C4" s="62"/>
      <c r="D4" s="62"/>
      <c r="E4" s="62"/>
      <c r="F4" s="62"/>
      <c r="G4" s="62"/>
      <c r="H4" s="62"/>
      <c r="I4" s="62"/>
      <c r="J4" s="104" t="s">
        <v>40</v>
      </c>
      <c r="K4" s="104"/>
      <c r="L4" s="104"/>
      <c r="M4" s="104"/>
      <c r="N4" s="104"/>
      <c r="O4" s="104"/>
      <c r="P4" s="104"/>
      <c r="Q4" s="104"/>
      <c r="R4" s="104"/>
      <c r="S4" s="104"/>
      <c r="T4" s="104"/>
      <c r="U4" s="104"/>
      <c r="V4" s="104"/>
      <c r="W4" s="104"/>
      <c r="X4" s="104"/>
      <c r="Y4" s="104"/>
      <c r="Z4" s="104"/>
      <c r="AA4" s="104"/>
      <c r="AB4" s="104"/>
      <c r="AC4" s="104"/>
      <c r="AD4" s="104"/>
      <c r="AE4" s="104"/>
      <c r="AF4" s="104"/>
      <c r="AG4" s="104"/>
      <c r="AH4" s="104"/>
      <c r="AI4" s="104"/>
      <c r="AJ4" s="105"/>
      <c r="AK4" s="1"/>
    </row>
    <row r="5" spans="1:37" ht="20.5" customHeight="1" x14ac:dyDescent="0.35">
      <c r="A5" s="1"/>
      <c r="B5" s="87" t="s">
        <v>0</v>
      </c>
      <c r="C5" s="87"/>
      <c r="D5" s="87"/>
      <c r="E5" s="87"/>
      <c r="F5" s="87"/>
      <c r="G5" s="87"/>
      <c r="H5" s="87"/>
      <c r="I5" s="87"/>
      <c r="J5" s="87"/>
      <c r="K5" s="87"/>
      <c r="L5" s="87"/>
      <c r="M5" s="101"/>
      <c r="N5" s="101"/>
      <c r="O5" s="101"/>
      <c r="P5" s="101"/>
      <c r="Q5" s="101"/>
      <c r="R5" s="101"/>
      <c r="S5" s="101"/>
      <c r="T5" s="99" t="s">
        <v>1</v>
      </c>
      <c r="U5" s="99"/>
      <c r="V5" s="99"/>
      <c r="W5" s="99"/>
      <c r="X5" s="99"/>
      <c r="Y5" s="99"/>
      <c r="Z5" s="99"/>
      <c r="AA5" s="99"/>
      <c r="AB5" s="98"/>
      <c r="AC5" s="98"/>
      <c r="AD5" s="98"/>
      <c r="AE5" s="98"/>
      <c r="AF5" s="98"/>
      <c r="AG5" s="98"/>
      <c r="AH5" s="98"/>
      <c r="AI5" s="98"/>
      <c r="AJ5" s="98"/>
      <c r="AK5" s="4"/>
    </row>
    <row r="6" spans="1:37" ht="20.5" customHeight="1" x14ac:dyDescent="0.35">
      <c r="A6" s="1"/>
      <c r="B6" s="90" t="s">
        <v>49</v>
      </c>
      <c r="C6" s="90"/>
      <c r="D6" s="90"/>
      <c r="E6" s="90"/>
      <c r="F6" s="90"/>
      <c r="G6" s="90"/>
      <c r="H6" s="90"/>
      <c r="I6" s="91"/>
      <c r="J6" s="91"/>
      <c r="K6" s="91"/>
      <c r="L6" s="91"/>
      <c r="M6" s="91"/>
      <c r="N6" s="91"/>
      <c r="O6" s="91"/>
      <c r="P6" s="91"/>
      <c r="Q6" s="91"/>
      <c r="R6" s="91"/>
      <c r="S6" s="91"/>
      <c r="T6" s="91"/>
      <c r="U6" s="91"/>
      <c r="V6" s="91"/>
      <c r="W6" s="91"/>
      <c r="X6" s="100" t="s">
        <v>2</v>
      </c>
      <c r="Y6" s="100"/>
      <c r="Z6" s="100"/>
      <c r="AA6" s="100"/>
      <c r="AB6" s="92"/>
      <c r="AC6" s="92"/>
      <c r="AD6" s="92"/>
      <c r="AE6" s="92"/>
      <c r="AF6" s="92"/>
      <c r="AG6" s="92"/>
      <c r="AH6" s="92"/>
      <c r="AI6" s="92"/>
      <c r="AJ6" s="92"/>
      <c r="AK6" s="1"/>
    </row>
    <row r="7" spans="1:37" ht="20.5" customHeight="1" x14ac:dyDescent="0.35">
      <c r="A7" s="1"/>
      <c r="B7" s="90" t="s">
        <v>16</v>
      </c>
      <c r="C7" s="90"/>
      <c r="D7" s="90"/>
      <c r="E7" s="90"/>
      <c r="F7" s="90"/>
      <c r="G7" s="90"/>
      <c r="H7" s="90"/>
      <c r="I7" s="91"/>
      <c r="J7" s="91"/>
      <c r="K7" s="91"/>
      <c r="L7" s="91"/>
      <c r="M7" s="91"/>
      <c r="N7" s="91"/>
      <c r="O7" s="91"/>
      <c r="P7" s="91"/>
      <c r="Q7" s="91"/>
      <c r="R7" s="91"/>
      <c r="S7" s="91"/>
      <c r="T7" s="91"/>
      <c r="U7" s="91"/>
      <c r="V7" s="94" t="s">
        <v>84</v>
      </c>
      <c r="W7" s="94"/>
      <c r="X7" s="91"/>
      <c r="Y7" s="91"/>
      <c r="Z7" s="91"/>
      <c r="AA7" s="91"/>
      <c r="AB7" s="91"/>
      <c r="AC7" s="91"/>
      <c r="AD7" s="94" t="s">
        <v>47</v>
      </c>
      <c r="AE7" s="94"/>
      <c r="AF7" s="94"/>
      <c r="AG7" s="94"/>
      <c r="AH7" s="91"/>
      <c r="AI7" s="91"/>
      <c r="AJ7" s="91"/>
      <c r="AK7" s="1"/>
    </row>
    <row r="8" spans="1:37" ht="9.75" customHeight="1" x14ac:dyDescent="0.35">
      <c r="A8" s="1"/>
      <c r="B8" s="24"/>
      <c r="C8" s="24"/>
      <c r="D8" s="24"/>
      <c r="E8" s="24"/>
      <c r="F8" s="24"/>
      <c r="G8" s="24"/>
      <c r="H8" s="24"/>
      <c r="R8" s="24"/>
      <c r="S8" s="24"/>
      <c r="T8" s="36"/>
      <c r="U8" s="24"/>
      <c r="V8" s="24"/>
      <c r="W8" s="24"/>
      <c r="X8" s="24"/>
      <c r="Y8" s="24"/>
      <c r="Z8" s="24"/>
      <c r="AA8" s="24"/>
      <c r="AB8" s="24"/>
      <c r="AC8" s="24"/>
      <c r="AD8" s="24"/>
      <c r="AE8" s="24"/>
      <c r="AF8" s="24"/>
      <c r="AG8" s="24"/>
      <c r="AH8" s="24"/>
      <c r="AI8" s="24"/>
      <c r="AJ8" s="24"/>
      <c r="AK8" s="1"/>
    </row>
    <row r="9" spans="1:37" ht="16.5" customHeight="1" x14ac:dyDescent="0.35">
      <c r="A9" s="1"/>
      <c r="B9" s="83" t="s">
        <v>17</v>
      </c>
      <c r="C9" s="83"/>
      <c r="D9" s="83"/>
      <c r="E9" s="83"/>
      <c r="F9" s="83"/>
      <c r="G9" s="83"/>
      <c r="H9" s="83"/>
      <c r="I9" s="83"/>
      <c r="J9" s="83"/>
      <c r="K9" s="91"/>
      <c r="L9" s="91"/>
      <c r="M9" s="91"/>
      <c r="N9" s="91"/>
      <c r="O9" s="91"/>
      <c r="P9" s="91"/>
      <c r="Q9" s="91"/>
      <c r="R9" s="95" t="s">
        <v>85</v>
      </c>
      <c r="S9" s="95"/>
      <c r="T9" s="95"/>
      <c r="U9" s="91"/>
      <c r="V9" s="91"/>
      <c r="W9" s="91"/>
      <c r="X9" s="91"/>
      <c r="Y9" s="91"/>
      <c r="Z9" s="93" t="s">
        <v>18</v>
      </c>
      <c r="AA9" s="93"/>
      <c r="AB9" s="93"/>
      <c r="AC9" s="93"/>
      <c r="AD9" s="93"/>
      <c r="AE9" s="91"/>
      <c r="AF9" s="91"/>
      <c r="AG9" s="91"/>
      <c r="AH9" s="91"/>
      <c r="AI9" s="91"/>
      <c r="AJ9" s="91"/>
      <c r="AK9" s="1"/>
    </row>
    <row r="10" spans="1:37" ht="16" thickBot="1" x14ac:dyDescent="0.4">
      <c r="A10" s="1"/>
      <c r="B10" s="97" t="s">
        <v>86</v>
      </c>
      <c r="C10" s="97"/>
      <c r="D10" s="97"/>
      <c r="E10" s="97"/>
      <c r="F10" s="97"/>
      <c r="G10" s="97"/>
      <c r="H10" s="97"/>
      <c r="I10" s="97"/>
      <c r="J10" s="97"/>
      <c r="K10" s="92"/>
      <c r="L10" s="92"/>
      <c r="M10" s="92"/>
      <c r="N10" s="92"/>
      <c r="O10" s="92"/>
      <c r="P10" s="92"/>
      <c r="Q10" s="92"/>
      <c r="R10" s="96" t="s">
        <v>85</v>
      </c>
      <c r="S10" s="96"/>
      <c r="T10" s="96"/>
      <c r="U10" s="92"/>
      <c r="V10" s="92"/>
      <c r="W10" s="92"/>
      <c r="X10" s="92"/>
      <c r="Y10" s="92"/>
      <c r="Z10" s="93" t="s">
        <v>18</v>
      </c>
      <c r="AA10" s="93"/>
      <c r="AB10" s="93"/>
      <c r="AC10" s="93"/>
      <c r="AD10" s="93"/>
      <c r="AE10" s="92"/>
      <c r="AF10" s="92"/>
      <c r="AG10" s="92"/>
      <c r="AH10" s="92"/>
      <c r="AI10" s="92"/>
      <c r="AJ10" s="92"/>
      <c r="AK10" s="1"/>
    </row>
    <row r="11" spans="1:37" ht="15.5" x14ac:dyDescent="0.35">
      <c r="A11" s="1"/>
      <c r="B11" s="87" t="s">
        <v>19</v>
      </c>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1"/>
    </row>
    <row r="12" spans="1:37" ht="15.5" x14ac:dyDescent="0.35">
      <c r="A12" s="1"/>
      <c r="B12" s="86" t="s">
        <v>30</v>
      </c>
      <c r="C12" s="86"/>
      <c r="D12" s="86"/>
      <c r="E12" s="86"/>
      <c r="F12" s="86"/>
      <c r="G12" s="86"/>
      <c r="H12" s="86"/>
      <c r="I12" s="86"/>
      <c r="J12" s="86"/>
      <c r="K12" s="86"/>
      <c r="L12" s="86"/>
      <c r="M12" s="86"/>
      <c r="N12" s="86"/>
      <c r="O12" s="86"/>
      <c r="P12" s="86"/>
      <c r="Q12" s="88" t="s">
        <v>46</v>
      </c>
      <c r="R12" s="88"/>
      <c r="S12" s="88"/>
      <c r="T12" s="88"/>
      <c r="U12" s="40"/>
      <c r="V12" s="88" t="s">
        <v>29</v>
      </c>
      <c r="W12" s="88"/>
      <c r="X12" s="88"/>
      <c r="Y12" s="88"/>
      <c r="Z12" s="88"/>
      <c r="AA12" s="88"/>
      <c r="AB12" s="88"/>
      <c r="AC12" s="88"/>
      <c r="AD12" s="88"/>
      <c r="AE12" s="88"/>
      <c r="AF12" s="88"/>
      <c r="AG12" s="88"/>
      <c r="AH12" s="88"/>
      <c r="AI12" s="88"/>
      <c r="AJ12" s="88"/>
      <c r="AK12" s="1"/>
    </row>
    <row r="13" spans="1:37" ht="15.5" x14ac:dyDescent="0.35">
      <c r="A13" s="1"/>
      <c r="B13" s="83" t="s">
        <v>50</v>
      </c>
      <c r="C13" s="83"/>
      <c r="D13" s="83"/>
      <c r="E13" s="83"/>
      <c r="F13" s="83"/>
      <c r="G13" s="83"/>
      <c r="H13" s="83"/>
      <c r="I13" s="83"/>
      <c r="J13" s="83"/>
      <c r="K13" s="83"/>
      <c r="L13" s="83"/>
      <c r="M13" s="83"/>
      <c r="N13" s="83"/>
      <c r="O13" s="83"/>
      <c r="P13" s="83"/>
      <c r="Q13" s="84"/>
      <c r="R13" s="84"/>
      <c r="S13" s="84"/>
      <c r="T13" s="84"/>
      <c r="U13" s="45"/>
      <c r="V13" s="89"/>
      <c r="W13" s="89"/>
      <c r="X13" s="89"/>
      <c r="Y13" s="89"/>
      <c r="Z13" s="89"/>
      <c r="AA13" s="89"/>
      <c r="AB13" s="89"/>
      <c r="AC13" s="89"/>
      <c r="AD13" s="89"/>
      <c r="AE13" s="89"/>
      <c r="AF13" s="89"/>
      <c r="AG13" s="89"/>
      <c r="AH13" s="89"/>
      <c r="AI13" s="89"/>
      <c r="AJ13" s="89"/>
      <c r="AK13" s="1"/>
    </row>
    <row r="14" spans="1:37" ht="15.5" x14ac:dyDescent="0.35">
      <c r="A14" s="1"/>
      <c r="B14" s="83" t="s">
        <v>51</v>
      </c>
      <c r="C14" s="83"/>
      <c r="D14" s="83"/>
      <c r="E14" s="83"/>
      <c r="F14" s="83"/>
      <c r="G14" s="83"/>
      <c r="H14" s="83"/>
      <c r="I14" s="83"/>
      <c r="J14" s="83"/>
      <c r="K14" s="83"/>
      <c r="L14" s="83"/>
      <c r="M14" s="83"/>
      <c r="N14" s="83"/>
      <c r="O14" s="83"/>
      <c r="P14" s="83"/>
      <c r="Q14" s="79"/>
      <c r="R14" s="79"/>
      <c r="S14" s="79"/>
      <c r="T14" s="79"/>
      <c r="U14" s="45"/>
      <c r="V14" s="85"/>
      <c r="W14" s="85"/>
      <c r="X14" s="85"/>
      <c r="Y14" s="85"/>
      <c r="Z14" s="85"/>
      <c r="AA14" s="85"/>
      <c r="AB14" s="85"/>
      <c r="AC14" s="85"/>
      <c r="AD14" s="85"/>
      <c r="AE14" s="85"/>
      <c r="AF14" s="85"/>
      <c r="AG14" s="85"/>
      <c r="AH14" s="85"/>
      <c r="AI14" s="85"/>
      <c r="AJ14" s="85"/>
      <c r="AK14" s="1"/>
    </row>
    <row r="15" spans="1:37" ht="15.5" x14ac:dyDescent="0.35">
      <c r="A15" s="1"/>
      <c r="B15" s="83" t="s">
        <v>52</v>
      </c>
      <c r="C15" s="83"/>
      <c r="D15" s="83"/>
      <c r="E15" s="83"/>
      <c r="F15" s="83"/>
      <c r="G15" s="83"/>
      <c r="H15" s="83"/>
      <c r="I15" s="83"/>
      <c r="J15" s="83"/>
      <c r="K15" s="83"/>
      <c r="L15" s="83"/>
      <c r="M15" s="83"/>
      <c r="N15" s="83"/>
      <c r="O15" s="83"/>
      <c r="P15" s="83"/>
      <c r="Q15" s="79"/>
      <c r="R15" s="79"/>
      <c r="S15" s="79"/>
      <c r="T15" s="79"/>
      <c r="U15" s="45"/>
      <c r="V15" s="85"/>
      <c r="W15" s="85"/>
      <c r="X15" s="85"/>
      <c r="Y15" s="85"/>
      <c r="Z15" s="85"/>
      <c r="AA15" s="85"/>
      <c r="AB15" s="85"/>
      <c r="AC15" s="85"/>
      <c r="AD15" s="85"/>
      <c r="AE15" s="85"/>
      <c r="AF15" s="85"/>
      <c r="AG15" s="85"/>
      <c r="AH15" s="85"/>
      <c r="AI15" s="85"/>
      <c r="AJ15" s="85"/>
      <c r="AK15" s="1"/>
    </row>
    <row r="16" spans="1:37" ht="15.5" x14ac:dyDescent="0.35">
      <c r="A16" s="1"/>
      <c r="B16" s="83" t="s">
        <v>53</v>
      </c>
      <c r="C16" s="83"/>
      <c r="D16" s="83"/>
      <c r="E16" s="83"/>
      <c r="F16" s="83"/>
      <c r="G16" s="83"/>
      <c r="H16" s="83"/>
      <c r="I16" s="83"/>
      <c r="J16" s="83"/>
      <c r="K16" s="83"/>
      <c r="L16" s="83"/>
      <c r="M16" s="83"/>
      <c r="N16" s="83"/>
      <c r="O16" s="83"/>
      <c r="P16" s="83"/>
      <c r="Q16" s="79"/>
      <c r="R16" s="79"/>
      <c r="S16" s="79"/>
      <c r="T16" s="79"/>
      <c r="U16" s="45"/>
      <c r="V16" s="85"/>
      <c r="W16" s="85"/>
      <c r="X16" s="85"/>
      <c r="Y16" s="85"/>
      <c r="Z16" s="85"/>
      <c r="AA16" s="85"/>
      <c r="AB16" s="85"/>
      <c r="AC16" s="85"/>
      <c r="AD16" s="85"/>
      <c r="AE16" s="85"/>
      <c r="AF16" s="85"/>
      <c r="AG16" s="85"/>
      <c r="AH16" s="85"/>
      <c r="AI16" s="85"/>
      <c r="AJ16" s="85"/>
      <c r="AK16" s="1"/>
    </row>
    <row r="17" spans="1:37" ht="15.5" x14ac:dyDescent="0.35">
      <c r="A17" s="1"/>
      <c r="B17" s="83" t="s">
        <v>54</v>
      </c>
      <c r="C17" s="83"/>
      <c r="D17" s="83"/>
      <c r="E17" s="83"/>
      <c r="F17" s="83"/>
      <c r="G17" s="83"/>
      <c r="H17" s="83"/>
      <c r="I17" s="83"/>
      <c r="J17" s="83"/>
      <c r="K17" s="83"/>
      <c r="L17" s="83"/>
      <c r="M17" s="83"/>
      <c r="N17" s="83"/>
      <c r="O17" s="83"/>
      <c r="P17" s="83"/>
      <c r="Q17" s="79"/>
      <c r="R17" s="79"/>
      <c r="S17" s="79"/>
      <c r="T17" s="79"/>
      <c r="U17" s="45"/>
      <c r="V17" s="85"/>
      <c r="W17" s="85"/>
      <c r="X17" s="85"/>
      <c r="Y17" s="85"/>
      <c r="Z17" s="85"/>
      <c r="AA17" s="85"/>
      <c r="AB17" s="85"/>
      <c r="AC17" s="85"/>
      <c r="AD17" s="85"/>
      <c r="AE17" s="85"/>
      <c r="AF17" s="85"/>
      <c r="AG17" s="85"/>
      <c r="AH17" s="85"/>
      <c r="AI17" s="85"/>
      <c r="AJ17" s="85"/>
      <c r="AK17" s="1"/>
    </row>
    <row r="18" spans="1:37" ht="15.5" x14ac:dyDescent="0.35">
      <c r="A18" s="1"/>
      <c r="B18" s="83" t="s">
        <v>20</v>
      </c>
      <c r="C18" s="83"/>
      <c r="D18" s="83"/>
      <c r="E18" s="83"/>
      <c r="F18" s="83"/>
      <c r="G18" s="83"/>
      <c r="H18" s="83"/>
      <c r="I18" s="83"/>
      <c r="J18" s="83"/>
      <c r="K18" s="83"/>
      <c r="L18" s="83"/>
      <c r="M18" s="83"/>
      <c r="N18" s="83"/>
      <c r="O18" s="83"/>
      <c r="P18" s="83"/>
      <c r="Q18" s="79"/>
      <c r="R18" s="79"/>
      <c r="S18" s="79"/>
      <c r="T18" s="79"/>
      <c r="U18" s="25"/>
      <c r="V18" s="85"/>
      <c r="W18" s="85"/>
      <c r="X18" s="85"/>
      <c r="Y18" s="85"/>
      <c r="Z18" s="85"/>
      <c r="AA18" s="85"/>
      <c r="AB18" s="85"/>
      <c r="AC18" s="85"/>
      <c r="AD18" s="85"/>
      <c r="AE18" s="85"/>
      <c r="AF18" s="85"/>
      <c r="AG18" s="85"/>
      <c r="AH18" s="85"/>
      <c r="AI18" s="85"/>
      <c r="AJ18" s="85"/>
      <c r="AK18" s="1"/>
    </row>
    <row r="19" spans="1:37" ht="15.5" x14ac:dyDescent="0.35">
      <c r="A19" s="1"/>
      <c r="B19" s="83" t="s">
        <v>55</v>
      </c>
      <c r="C19" s="83"/>
      <c r="D19" s="83"/>
      <c r="E19" s="83"/>
      <c r="F19" s="83"/>
      <c r="G19" s="83"/>
      <c r="H19" s="83"/>
      <c r="I19" s="83"/>
      <c r="J19" s="83"/>
      <c r="K19" s="83"/>
      <c r="L19" s="83"/>
      <c r="M19" s="83"/>
      <c r="N19" s="83"/>
      <c r="O19" s="83"/>
      <c r="P19" s="83"/>
      <c r="Q19" s="79"/>
      <c r="R19" s="79"/>
      <c r="S19" s="79"/>
      <c r="T19" s="79"/>
      <c r="U19" s="25"/>
      <c r="V19" s="85"/>
      <c r="W19" s="85"/>
      <c r="X19" s="85"/>
      <c r="Y19" s="85"/>
      <c r="Z19" s="85"/>
      <c r="AA19" s="85"/>
      <c r="AB19" s="85"/>
      <c r="AC19" s="85"/>
      <c r="AD19" s="85"/>
      <c r="AE19" s="85"/>
      <c r="AF19" s="85"/>
      <c r="AG19" s="85"/>
      <c r="AH19" s="85"/>
      <c r="AI19" s="85"/>
      <c r="AJ19" s="85"/>
      <c r="AK19" s="1"/>
    </row>
    <row r="20" spans="1:37" ht="15.5" x14ac:dyDescent="0.35">
      <c r="A20" s="1"/>
      <c r="B20" s="83" t="s">
        <v>21</v>
      </c>
      <c r="C20" s="83"/>
      <c r="D20" s="83"/>
      <c r="E20" s="83"/>
      <c r="F20" s="83"/>
      <c r="G20" s="83"/>
      <c r="H20" s="83"/>
      <c r="I20" s="83"/>
      <c r="J20" s="83"/>
      <c r="K20" s="83"/>
      <c r="L20" s="83"/>
      <c r="M20" s="83"/>
      <c r="N20" s="83"/>
      <c r="O20" s="83"/>
      <c r="P20" s="83"/>
      <c r="Q20" s="79"/>
      <c r="R20" s="79"/>
      <c r="S20" s="79"/>
      <c r="T20" s="79"/>
      <c r="U20" s="25"/>
      <c r="V20" s="85"/>
      <c r="W20" s="85"/>
      <c r="X20" s="85"/>
      <c r="Y20" s="85"/>
      <c r="Z20" s="85"/>
      <c r="AA20" s="85"/>
      <c r="AB20" s="85"/>
      <c r="AC20" s="85"/>
      <c r="AD20" s="85"/>
      <c r="AE20" s="85"/>
      <c r="AF20" s="85"/>
      <c r="AG20" s="85"/>
      <c r="AH20" s="85"/>
      <c r="AI20" s="85"/>
      <c r="AJ20" s="85"/>
      <c r="AK20" s="1"/>
    </row>
    <row r="21" spans="1:37" ht="15.5" x14ac:dyDescent="0.35">
      <c r="A21" s="1"/>
      <c r="B21" s="83" t="s">
        <v>22</v>
      </c>
      <c r="C21" s="83"/>
      <c r="D21" s="83"/>
      <c r="E21" s="83"/>
      <c r="F21" s="83"/>
      <c r="G21" s="83"/>
      <c r="H21" s="83"/>
      <c r="I21" s="83"/>
      <c r="J21" s="83"/>
      <c r="K21" s="83"/>
      <c r="L21" s="83"/>
      <c r="M21" s="83"/>
      <c r="N21" s="83"/>
      <c r="O21" s="83"/>
      <c r="P21" s="83"/>
      <c r="Q21" s="79"/>
      <c r="R21" s="79"/>
      <c r="S21" s="79"/>
      <c r="T21" s="79"/>
      <c r="U21" s="25"/>
      <c r="V21" s="85"/>
      <c r="W21" s="85"/>
      <c r="X21" s="85"/>
      <c r="Y21" s="85"/>
      <c r="Z21" s="85"/>
      <c r="AA21" s="85"/>
      <c r="AB21" s="85"/>
      <c r="AC21" s="85"/>
      <c r="AD21" s="85"/>
      <c r="AE21" s="85"/>
      <c r="AF21" s="85"/>
      <c r="AG21" s="85"/>
      <c r="AH21" s="85"/>
      <c r="AI21" s="85"/>
      <c r="AJ21" s="85"/>
      <c r="AK21" s="1"/>
    </row>
    <row r="22" spans="1:37" ht="15.5" x14ac:dyDescent="0.35">
      <c r="A22" s="1"/>
      <c r="B22" s="106" t="s">
        <v>56</v>
      </c>
      <c r="C22" s="106"/>
      <c r="D22" s="106"/>
      <c r="E22" s="106"/>
      <c r="F22" s="106"/>
      <c r="G22" s="106"/>
      <c r="H22" s="106"/>
      <c r="I22" s="106"/>
      <c r="J22" s="106"/>
      <c r="K22" s="106"/>
      <c r="L22" s="106"/>
      <c r="M22" s="106"/>
      <c r="N22" s="106"/>
      <c r="O22" s="106"/>
      <c r="P22" s="106"/>
      <c r="Q22" s="79"/>
      <c r="R22" s="79"/>
      <c r="S22" s="79"/>
      <c r="T22" s="79"/>
      <c r="U22" s="25"/>
      <c r="V22" s="85"/>
      <c r="W22" s="85"/>
      <c r="X22" s="85"/>
      <c r="Y22" s="85"/>
      <c r="Z22" s="85"/>
      <c r="AA22" s="85"/>
      <c r="AB22" s="85"/>
      <c r="AC22" s="85"/>
      <c r="AD22" s="85"/>
      <c r="AE22" s="85"/>
      <c r="AF22" s="85"/>
      <c r="AG22" s="85"/>
      <c r="AH22" s="85"/>
      <c r="AI22" s="85"/>
      <c r="AJ22" s="85"/>
      <c r="AK22" s="1"/>
    </row>
    <row r="23" spans="1:37" ht="15.5" x14ac:dyDescent="0.35">
      <c r="A23" s="1"/>
      <c r="B23" s="83" t="s">
        <v>23</v>
      </c>
      <c r="C23" s="83"/>
      <c r="D23" s="83"/>
      <c r="E23" s="83"/>
      <c r="F23" s="83"/>
      <c r="G23" s="83"/>
      <c r="H23" s="83"/>
      <c r="I23" s="83"/>
      <c r="J23" s="83"/>
      <c r="K23" s="83"/>
      <c r="L23" s="83"/>
      <c r="M23" s="83"/>
      <c r="N23" s="83"/>
      <c r="O23" s="83"/>
      <c r="P23" s="83"/>
      <c r="Q23" s="79"/>
      <c r="R23" s="79"/>
      <c r="S23" s="79"/>
      <c r="T23" s="79"/>
      <c r="U23" s="25"/>
      <c r="V23" s="85"/>
      <c r="W23" s="85"/>
      <c r="X23" s="85"/>
      <c r="Y23" s="85"/>
      <c r="Z23" s="85"/>
      <c r="AA23" s="85"/>
      <c r="AB23" s="85"/>
      <c r="AC23" s="85"/>
      <c r="AD23" s="85"/>
      <c r="AE23" s="85"/>
      <c r="AF23" s="85"/>
      <c r="AG23" s="85"/>
      <c r="AH23" s="85"/>
      <c r="AI23" s="85"/>
      <c r="AJ23" s="85"/>
      <c r="AK23" s="1"/>
    </row>
    <row r="24" spans="1:37" ht="15.5" x14ac:dyDescent="0.35">
      <c r="A24" s="1"/>
      <c r="B24" s="35"/>
      <c r="C24" s="35"/>
      <c r="D24" s="35"/>
      <c r="E24" s="35"/>
      <c r="F24" s="35"/>
      <c r="G24" s="35"/>
      <c r="H24" s="35"/>
      <c r="I24" s="35"/>
      <c r="J24" s="35"/>
      <c r="K24" s="35"/>
      <c r="L24" s="35"/>
      <c r="M24" s="35"/>
      <c r="N24" s="35"/>
      <c r="O24" s="35"/>
      <c r="P24" s="25"/>
      <c r="Q24" s="25"/>
      <c r="R24" s="25"/>
      <c r="S24" s="25"/>
      <c r="T24" s="25"/>
      <c r="U24" s="25"/>
      <c r="V24" s="25"/>
      <c r="W24" s="35"/>
      <c r="X24" s="35"/>
      <c r="Y24" s="35"/>
      <c r="Z24" s="35"/>
      <c r="AA24" s="35"/>
      <c r="AB24" s="35"/>
      <c r="AC24" s="35"/>
      <c r="AD24" s="26"/>
      <c r="AE24" s="26"/>
      <c r="AF24" s="26"/>
      <c r="AG24" s="26"/>
      <c r="AH24" s="26"/>
      <c r="AI24" s="26"/>
      <c r="AJ24" s="26"/>
      <c r="AK24" s="1"/>
    </row>
    <row r="25" spans="1:37" ht="15.5" x14ac:dyDescent="0.35">
      <c r="A25" s="1"/>
      <c r="B25" s="86" t="s">
        <v>57</v>
      </c>
      <c r="C25" s="86"/>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1"/>
    </row>
    <row r="26" spans="1:37" ht="15.5" x14ac:dyDescent="0.35">
      <c r="A26" s="1"/>
      <c r="B26" s="83" t="s">
        <v>24</v>
      </c>
      <c r="C26" s="83"/>
      <c r="D26" s="83"/>
      <c r="E26" s="83"/>
      <c r="F26" s="83"/>
      <c r="G26" s="83"/>
      <c r="H26" s="83"/>
      <c r="I26" s="83"/>
      <c r="J26" s="83"/>
      <c r="K26" s="83"/>
      <c r="L26" s="83"/>
      <c r="M26" s="83"/>
      <c r="N26" s="83"/>
      <c r="O26" s="83"/>
      <c r="P26" s="83"/>
      <c r="Q26" s="84"/>
      <c r="R26" s="84"/>
      <c r="S26" s="84"/>
      <c r="T26" s="84"/>
      <c r="U26" s="25"/>
      <c r="V26" s="89"/>
      <c r="W26" s="89"/>
      <c r="X26" s="89"/>
      <c r="Y26" s="89"/>
      <c r="Z26" s="89"/>
      <c r="AA26" s="89"/>
      <c r="AB26" s="89"/>
      <c r="AC26" s="89"/>
      <c r="AD26" s="89"/>
      <c r="AE26" s="89"/>
      <c r="AF26" s="89"/>
      <c r="AG26" s="89"/>
      <c r="AH26" s="89"/>
      <c r="AI26" s="89"/>
      <c r="AJ26" s="89"/>
      <c r="AK26" s="1"/>
    </row>
    <row r="27" spans="1:37" ht="15.5" x14ac:dyDescent="0.35">
      <c r="A27" s="1"/>
      <c r="B27" s="83" t="s">
        <v>23</v>
      </c>
      <c r="C27" s="83"/>
      <c r="D27" s="83"/>
      <c r="E27" s="83"/>
      <c r="F27" s="83"/>
      <c r="G27" s="83"/>
      <c r="H27" s="83"/>
      <c r="I27" s="83"/>
      <c r="J27" s="83"/>
      <c r="K27" s="83"/>
      <c r="L27" s="83"/>
      <c r="M27" s="83"/>
      <c r="N27" s="83"/>
      <c r="O27" s="83"/>
      <c r="P27" s="83"/>
      <c r="Q27" s="84"/>
      <c r="R27" s="84"/>
      <c r="S27" s="84"/>
      <c r="T27" s="84"/>
      <c r="U27" s="25"/>
      <c r="V27" s="85"/>
      <c r="W27" s="85"/>
      <c r="X27" s="85"/>
      <c r="Y27" s="85"/>
      <c r="Z27" s="85"/>
      <c r="AA27" s="85"/>
      <c r="AB27" s="85"/>
      <c r="AC27" s="85"/>
      <c r="AD27" s="85"/>
      <c r="AE27" s="85"/>
      <c r="AF27" s="85"/>
      <c r="AG27" s="85"/>
      <c r="AH27" s="85"/>
      <c r="AI27" s="85"/>
      <c r="AJ27" s="85"/>
      <c r="AK27" s="1"/>
    </row>
    <row r="28" spans="1:37" ht="15.5" x14ac:dyDescent="0.35">
      <c r="A28" s="1"/>
      <c r="B28" s="83" t="s">
        <v>25</v>
      </c>
      <c r="C28" s="83"/>
      <c r="D28" s="83"/>
      <c r="E28" s="83"/>
      <c r="F28" s="83"/>
      <c r="G28" s="83"/>
      <c r="H28" s="83"/>
      <c r="I28" s="83"/>
      <c r="J28" s="83"/>
      <c r="K28" s="83"/>
      <c r="L28" s="83"/>
      <c r="M28" s="83"/>
      <c r="N28" s="83"/>
      <c r="O28" s="83"/>
      <c r="P28" s="83"/>
      <c r="Q28" s="79"/>
      <c r="R28" s="79"/>
      <c r="S28" s="79"/>
      <c r="T28" s="79"/>
      <c r="U28" s="25"/>
      <c r="V28" s="85"/>
      <c r="W28" s="85"/>
      <c r="X28" s="85"/>
      <c r="Y28" s="85"/>
      <c r="Z28" s="85"/>
      <c r="AA28" s="85"/>
      <c r="AB28" s="85"/>
      <c r="AC28" s="85"/>
      <c r="AD28" s="85"/>
      <c r="AE28" s="85"/>
      <c r="AF28" s="85"/>
      <c r="AG28" s="85"/>
      <c r="AH28" s="85"/>
      <c r="AI28" s="85"/>
      <c r="AJ28" s="85"/>
      <c r="AK28" s="1"/>
    </row>
    <row r="29" spans="1:37" ht="15.5" x14ac:dyDescent="0.35">
      <c r="A29" s="1"/>
      <c r="B29" s="83" t="s">
        <v>26</v>
      </c>
      <c r="C29" s="83"/>
      <c r="D29" s="83"/>
      <c r="E29" s="83"/>
      <c r="F29" s="83"/>
      <c r="G29" s="83"/>
      <c r="H29" s="83"/>
      <c r="I29" s="83"/>
      <c r="J29" s="83"/>
      <c r="K29" s="83"/>
      <c r="L29" s="83"/>
      <c r="M29" s="83"/>
      <c r="N29" s="83"/>
      <c r="O29" s="83"/>
      <c r="P29" s="83"/>
      <c r="Q29" s="79"/>
      <c r="R29" s="79"/>
      <c r="S29" s="79"/>
      <c r="T29" s="79"/>
      <c r="U29" s="25"/>
      <c r="V29" s="85"/>
      <c r="W29" s="85"/>
      <c r="X29" s="85"/>
      <c r="Y29" s="85"/>
      <c r="Z29" s="85"/>
      <c r="AA29" s="85"/>
      <c r="AB29" s="85"/>
      <c r="AC29" s="85"/>
      <c r="AD29" s="85"/>
      <c r="AE29" s="85"/>
      <c r="AF29" s="85"/>
      <c r="AG29" s="85"/>
      <c r="AH29" s="85"/>
      <c r="AI29" s="85"/>
      <c r="AJ29" s="85"/>
      <c r="AK29" s="1"/>
    </row>
    <row r="30" spans="1:37" ht="15.5" x14ac:dyDescent="0.35">
      <c r="A30" s="1"/>
      <c r="B30" s="83" t="s">
        <v>50</v>
      </c>
      <c r="C30" s="83"/>
      <c r="D30" s="83"/>
      <c r="E30" s="83"/>
      <c r="F30" s="83"/>
      <c r="G30" s="83"/>
      <c r="H30" s="83"/>
      <c r="I30" s="83"/>
      <c r="J30" s="83"/>
      <c r="K30" s="83"/>
      <c r="L30" s="83"/>
      <c r="M30" s="83"/>
      <c r="N30" s="83"/>
      <c r="O30" s="83"/>
      <c r="P30" s="83"/>
      <c r="Q30" s="79"/>
      <c r="R30" s="79"/>
      <c r="S30" s="79"/>
      <c r="T30" s="79"/>
      <c r="U30" s="45"/>
      <c r="V30" s="85"/>
      <c r="W30" s="85"/>
      <c r="X30" s="85"/>
      <c r="Y30" s="85"/>
      <c r="Z30" s="85"/>
      <c r="AA30" s="85"/>
      <c r="AB30" s="85"/>
      <c r="AC30" s="85"/>
      <c r="AD30" s="85"/>
      <c r="AE30" s="85"/>
      <c r="AF30" s="85"/>
      <c r="AG30" s="85"/>
      <c r="AH30" s="85"/>
      <c r="AI30" s="85"/>
      <c r="AJ30" s="85"/>
      <c r="AK30" s="1"/>
    </row>
    <row r="31" spans="1:37" ht="15.5" x14ac:dyDescent="0.35">
      <c r="A31" s="1"/>
      <c r="B31" s="83" t="s">
        <v>27</v>
      </c>
      <c r="C31" s="83"/>
      <c r="D31" s="83"/>
      <c r="E31" s="83"/>
      <c r="F31" s="83"/>
      <c r="G31" s="83"/>
      <c r="H31" s="83"/>
      <c r="I31" s="83"/>
      <c r="J31" s="83"/>
      <c r="K31" s="83"/>
      <c r="L31" s="83"/>
      <c r="M31" s="83"/>
      <c r="N31" s="83"/>
      <c r="O31" s="83"/>
      <c r="P31" s="83"/>
      <c r="Q31" s="79"/>
      <c r="R31" s="79"/>
      <c r="S31" s="79"/>
      <c r="T31" s="79"/>
      <c r="U31" s="27"/>
      <c r="V31" s="85"/>
      <c r="W31" s="85"/>
      <c r="X31" s="85"/>
      <c r="Y31" s="85"/>
      <c r="Z31" s="85"/>
      <c r="AA31" s="85"/>
      <c r="AB31" s="85"/>
      <c r="AC31" s="85"/>
      <c r="AD31" s="85"/>
      <c r="AE31" s="85"/>
      <c r="AF31" s="85"/>
      <c r="AG31" s="85"/>
      <c r="AH31" s="85"/>
      <c r="AI31" s="85"/>
      <c r="AJ31" s="85"/>
      <c r="AK31" s="1"/>
    </row>
    <row r="32" spans="1:37" ht="15.5" x14ac:dyDescent="0.35">
      <c r="A32" s="1"/>
      <c r="B32" s="35"/>
      <c r="C32" s="35"/>
      <c r="D32" s="35"/>
      <c r="E32" s="35"/>
      <c r="F32" s="35"/>
      <c r="G32" s="35"/>
      <c r="H32" s="35"/>
      <c r="I32" s="35"/>
      <c r="J32" s="35"/>
      <c r="K32" s="35"/>
      <c r="L32" s="35"/>
      <c r="M32" s="35"/>
      <c r="N32" s="35"/>
      <c r="O32" s="35"/>
      <c r="P32" s="28"/>
      <c r="Q32" s="37"/>
      <c r="R32" s="37"/>
      <c r="S32" s="37"/>
      <c r="T32" s="37"/>
      <c r="U32" s="27"/>
      <c r="V32" s="27"/>
      <c r="W32" s="35"/>
      <c r="X32" s="28"/>
      <c r="Y32" s="28"/>
      <c r="Z32" s="28"/>
      <c r="AA32" s="28"/>
      <c r="AB32" s="28"/>
      <c r="AC32" s="28"/>
      <c r="AD32" s="35"/>
      <c r="AE32" s="35"/>
      <c r="AF32" s="35"/>
      <c r="AG32" s="35"/>
      <c r="AH32" s="35"/>
      <c r="AI32" s="35"/>
      <c r="AJ32" s="35"/>
      <c r="AK32" s="1"/>
    </row>
    <row r="33" spans="1:37" ht="15.5" x14ac:dyDescent="0.35">
      <c r="A33" s="1"/>
      <c r="B33" s="86" t="s">
        <v>58</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1"/>
    </row>
    <row r="34" spans="1:37" ht="15.5" x14ac:dyDescent="0.35">
      <c r="A34" s="1"/>
      <c r="B34" s="83" t="s">
        <v>59</v>
      </c>
      <c r="C34" s="83"/>
      <c r="D34" s="83"/>
      <c r="E34" s="83"/>
      <c r="F34" s="83"/>
      <c r="G34" s="83"/>
      <c r="H34" s="83"/>
      <c r="I34" s="83"/>
      <c r="J34" s="83"/>
      <c r="K34" s="83"/>
      <c r="L34" s="83"/>
      <c r="M34" s="83"/>
      <c r="N34" s="83"/>
      <c r="O34" s="83"/>
      <c r="P34" s="83"/>
      <c r="Q34" s="84"/>
      <c r="R34" s="84"/>
      <c r="S34" s="84"/>
      <c r="T34" s="84"/>
      <c r="U34" s="45"/>
      <c r="V34" s="89"/>
      <c r="W34" s="89"/>
      <c r="X34" s="89"/>
      <c r="Y34" s="89"/>
      <c r="Z34" s="89"/>
      <c r="AA34" s="89"/>
      <c r="AB34" s="89"/>
      <c r="AC34" s="89"/>
      <c r="AD34" s="89"/>
      <c r="AE34" s="89"/>
      <c r="AF34" s="89"/>
      <c r="AG34" s="89"/>
      <c r="AH34" s="89"/>
      <c r="AI34" s="89"/>
      <c r="AJ34" s="89"/>
      <c r="AK34" s="1"/>
    </row>
    <row r="35" spans="1:37" ht="15.5" x14ac:dyDescent="0.35">
      <c r="A35" s="1"/>
      <c r="B35" s="83" t="s">
        <v>60</v>
      </c>
      <c r="C35" s="83"/>
      <c r="D35" s="83"/>
      <c r="E35" s="83"/>
      <c r="F35" s="83"/>
      <c r="G35" s="83"/>
      <c r="H35" s="83"/>
      <c r="I35" s="83"/>
      <c r="J35" s="83"/>
      <c r="K35" s="83"/>
      <c r="L35" s="83"/>
      <c r="M35" s="83"/>
      <c r="N35" s="83"/>
      <c r="O35" s="83"/>
      <c r="P35" s="83"/>
      <c r="Q35" s="84"/>
      <c r="R35" s="84"/>
      <c r="S35" s="84"/>
      <c r="T35" s="84"/>
      <c r="U35" s="45"/>
      <c r="V35" s="85"/>
      <c r="W35" s="85"/>
      <c r="X35" s="85"/>
      <c r="Y35" s="85"/>
      <c r="Z35" s="85"/>
      <c r="AA35" s="85"/>
      <c r="AB35" s="85"/>
      <c r="AC35" s="85"/>
      <c r="AD35" s="85"/>
      <c r="AE35" s="85"/>
      <c r="AF35" s="85"/>
      <c r="AG35" s="85"/>
      <c r="AH35" s="85"/>
      <c r="AI35" s="85"/>
      <c r="AJ35" s="85"/>
      <c r="AK35" s="1"/>
    </row>
    <row r="36" spans="1:37" ht="15.5" x14ac:dyDescent="0.35">
      <c r="A36" s="1"/>
      <c r="B36" s="83" t="s">
        <v>61</v>
      </c>
      <c r="C36" s="83"/>
      <c r="D36" s="83"/>
      <c r="E36" s="83"/>
      <c r="F36" s="83"/>
      <c r="G36" s="83"/>
      <c r="H36" s="83"/>
      <c r="I36" s="83"/>
      <c r="J36" s="83"/>
      <c r="K36" s="83"/>
      <c r="L36" s="83"/>
      <c r="M36" s="83"/>
      <c r="N36" s="83"/>
      <c r="O36" s="83"/>
      <c r="P36" s="83"/>
      <c r="Q36" s="79"/>
      <c r="R36" s="79"/>
      <c r="S36" s="79"/>
      <c r="T36" s="79"/>
      <c r="U36" s="45"/>
      <c r="V36" s="85"/>
      <c r="W36" s="85"/>
      <c r="X36" s="85"/>
      <c r="Y36" s="85"/>
      <c r="Z36" s="85"/>
      <c r="AA36" s="85"/>
      <c r="AB36" s="85"/>
      <c r="AC36" s="85"/>
      <c r="AD36" s="85"/>
      <c r="AE36" s="85"/>
      <c r="AF36" s="85"/>
      <c r="AG36" s="85"/>
      <c r="AH36" s="85"/>
      <c r="AI36" s="85"/>
      <c r="AJ36" s="85"/>
      <c r="AK36" s="1"/>
    </row>
    <row r="37" spans="1:37" ht="15.5" x14ac:dyDescent="0.35">
      <c r="A37" s="1"/>
      <c r="B37" s="83" t="s">
        <v>62</v>
      </c>
      <c r="C37" s="83"/>
      <c r="D37" s="83"/>
      <c r="E37" s="83"/>
      <c r="F37" s="83"/>
      <c r="G37" s="83"/>
      <c r="H37" s="83"/>
      <c r="I37" s="83"/>
      <c r="J37" s="83"/>
      <c r="K37" s="83"/>
      <c r="L37" s="83"/>
      <c r="M37" s="83"/>
      <c r="N37" s="83"/>
      <c r="O37" s="83"/>
      <c r="P37" s="83"/>
      <c r="Q37" s="79"/>
      <c r="R37" s="79"/>
      <c r="S37" s="79"/>
      <c r="T37" s="79"/>
      <c r="U37" s="45"/>
      <c r="V37" s="85"/>
      <c r="W37" s="85"/>
      <c r="X37" s="85"/>
      <c r="Y37" s="85"/>
      <c r="Z37" s="85"/>
      <c r="AA37" s="85"/>
      <c r="AB37" s="85"/>
      <c r="AC37" s="85"/>
      <c r="AD37" s="85"/>
      <c r="AE37" s="85"/>
      <c r="AF37" s="85"/>
      <c r="AG37" s="85"/>
      <c r="AH37" s="85"/>
      <c r="AI37" s="85"/>
      <c r="AJ37" s="85"/>
      <c r="AK37" s="1"/>
    </row>
    <row r="38" spans="1:37" ht="15.5" x14ac:dyDescent="0.35">
      <c r="A38" s="1"/>
      <c r="B38" s="83" t="s">
        <v>63</v>
      </c>
      <c r="C38" s="83"/>
      <c r="D38" s="83"/>
      <c r="E38" s="83"/>
      <c r="F38" s="83"/>
      <c r="G38" s="83"/>
      <c r="H38" s="83"/>
      <c r="I38" s="83"/>
      <c r="J38" s="83"/>
      <c r="K38" s="83"/>
      <c r="L38" s="83"/>
      <c r="M38" s="83"/>
      <c r="N38" s="83"/>
      <c r="O38" s="83"/>
      <c r="P38" s="83"/>
      <c r="Q38" s="79"/>
      <c r="R38" s="79"/>
      <c r="S38" s="79"/>
      <c r="T38" s="79"/>
      <c r="U38" s="45"/>
      <c r="V38" s="85"/>
      <c r="W38" s="85"/>
      <c r="X38" s="85"/>
      <c r="Y38" s="85"/>
      <c r="Z38" s="85"/>
      <c r="AA38" s="85"/>
      <c r="AB38" s="85"/>
      <c r="AC38" s="85"/>
      <c r="AD38" s="85"/>
      <c r="AE38" s="85"/>
      <c r="AF38" s="85"/>
      <c r="AG38" s="85"/>
      <c r="AH38" s="85"/>
      <c r="AI38" s="85"/>
      <c r="AJ38" s="85"/>
      <c r="AK38" s="1"/>
    </row>
    <row r="39" spans="1:37" ht="15.5" x14ac:dyDescent="0.35">
      <c r="A39" s="1"/>
      <c r="B39" s="83" t="s">
        <v>64</v>
      </c>
      <c r="C39" s="83"/>
      <c r="D39" s="83"/>
      <c r="E39" s="83"/>
      <c r="F39" s="83"/>
      <c r="G39" s="83"/>
      <c r="H39" s="83"/>
      <c r="I39" s="83"/>
      <c r="J39" s="83"/>
      <c r="K39" s="83"/>
      <c r="L39" s="83"/>
      <c r="M39" s="83"/>
      <c r="N39" s="83"/>
      <c r="O39" s="83"/>
      <c r="P39" s="83"/>
      <c r="Q39" s="79"/>
      <c r="R39" s="79"/>
      <c r="S39" s="79"/>
      <c r="T39" s="79"/>
      <c r="U39" s="45"/>
      <c r="V39" s="85"/>
      <c r="W39" s="85"/>
      <c r="X39" s="85"/>
      <c r="Y39" s="85"/>
      <c r="Z39" s="85"/>
      <c r="AA39" s="85"/>
      <c r="AB39" s="85"/>
      <c r="AC39" s="85"/>
      <c r="AD39" s="85"/>
      <c r="AE39" s="85"/>
      <c r="AF39" s="85"/>
      <c r="AG39" s="85"/>
      <c r="AH39" s="85"/>
      <c r="AI39" s="85"/>
      <c r="AJ39" s="85"/>
      <c r="AK39" s="1"/>
    </row>
    <row r="40" spans="1:37" ht="15.5" x14ac:dyDescent="0.35">
      <c r="A40" s="1"/>
      <c r="B40" s="83" t="s">
        <v>89</v>
      </c>
      <c r="C40" s="83"/>
      <c r="D40" s="83"/>
      <c r="E40" s="83"/>
      <c r="F40" s="83"/>
      <c r="G40" s="83"/>
      <c r="H40" s="83"/>
      <c r="I40" s="83"/>
      <c r="J40" s="83"/>
      <c r="K40" s="83"/>
      <c r="L40" s="83"/>
      <c r="M40" s="83"/>
      <c r="N40" s="83"/>
      <c r="O40" s="83"/>
      <c r="P40" s="83"/>
      <c r="Q40" s="79"/>
      <c r="R40" s="79"/>
      <c r="S40" s="79"/>
      <c r="T40" s="79"/>
      <c r="U40" s="45"/>
      <c r="V40" s="85"/>
      <c r="W40" s="85"/>
      <c r="X40" s="85"/>
      <c r="Y40" s="85"/>
      <c r="Z40" s="85"/>
      <c r="AA40" s="85"/>
      <c r="AB40" s="85"/>
      <c r="AC40" s="85"/>
      <c r="AD40" s="85"/>
      <c r="AE40" s="85"/>
      <c r="AF40" s="85"/>
      <c r="AG40" s="85"/>
      <c r="AH40" s="85"/>
      <c r="AI40" s="85"/>
      <c r="AJ40" s="85"/>
      <c r="AK40" s="1"/>
    </row>
    <row r="41" spans="1:37" ht="15.5" x14ac:dyDescent="0.35">
      <c r="A41" s="1"/>
      <c r="B41" s="83" t="s">
        <v>65</v>
      </c>
      <c r="C41" s="83"/>
      <c r="D41" s="83"/>
      <c r="E41" s="83"/>
      <c r="F41" s="83"/>
      <c r="G41" s="83"/>
      <c r="H41" s="83"/>
      <c r="I41" s="83"/>
      <c r="J41" s="83"/>
      <c r="K41" s="83"/>
      <c r="L41" s="83"/>
      <c r="M41" s="83"/>
      <c r="N41" s="83"/>
      <c r="O41" s="83"/>
      <c r="P41" s="83"/>
      <c r="Q41" s="79"/>
      <c r="R41" s="79"/>
      <c r="S41" s="79"/>
      <c r="T41" s="79"/>
      <c r="U41" s="45"/>
      <c r="V41" s="85"/>
      <c r="W41" s="85"/>
      <c r="X41" s="85"/>
      <c r="Y41" s="85"/>
      <c r="Z41" s="85"/>
      <c r="AA41" s="85"/>
      <c r="AB41" s="85"/>
      <c r="AC41" s="85"/>
      <c r="AD41" s="85"/>
      <c r="AE41" s="85"/>
      <c r="AF41" s="85"/>
      <c r="AG41" s="85"/>
      <c r="AH41" s="85"/>
      <c r="AI41" s="85"/>
      <c r="AJ41" s="85"/>
      <c r="AK41" s="1"/>
    </row>
    <row r="42" spans="1:37" ht="15.5" x14ac:dyDescent="0.35">
      <c r="A42" s="1"/>
      <c r="B42" s="83" t="s">
        <v>23</v>
      </c>
      <c r="C42" s="83"/>
      <c r="D42" s="83"/>
      <c r="E42" s="83"/>
      <c r="F42" s="83"/>
      <c r="G42" s="83"/>
      <c r="H42" s="83"/>
      <c r="I42" s="83"/>
      <c r="J42" s="83"/>
      <c r="K42" s="83"/>
      <c r="L42" s="83"/>
      <c r="M42" s="83"/>
      <c r="N42" s="83"/>
      <c r="O42" s="83"/>
      <c r="P42" s="83"/>
      <c r="Q42" s="79"/>
      <c r="R42" s="79"/>
      <c r="S42" s="79"/>
      <c r="T42" s="79"/>
      <c r="U42" s="45"/>
      <c r="V42" s="85"/>
      <c r="W42" s="85"/>
      <c r="X42" s="85"/>
      <c r="Y42" s="85"/>
      <c r="Z42" s="85"/>
      <c r="AA42" s="85"/>
      <c r="AB42" s="85"/>
      <c r="AC42" s="85"/>
      <c r="AD42" s="85"/>
      <c r="AE42" s="85"/>
      <c r="AF42" s="85"/>
      <c r="AG42" s="85"/>
      <c r="AH42" s="85"/>
      <c r="AI42" s="85"/>
      <c r="AJ42" s="85"/>
      <c r="AK42" s="1"/>
    </row>
    <row r="43" spans="1:37" ht="15.5" x14ac:dyDescent="0.35">
      <c r="A43" s="1"/>
      <c r="B43" s="83" t="s">
        <v>69</v>
      </c>
      <c r="C43" s="83"/>
      <c r="D43" s="83"/>
      <c r="E43" s="83"/>
      <c r="F43" s="83"/>
      <c r="G43" s="83"/>
      <c r="H43" s="83"/>
      <c r="I43" s="83"/>
      <c r="J43" s="83"/>
      <c r="K43" s="83"/>
      <c r="L43" s="83"/>
      <c r="M43" s="83"/>
      <c r="N43" s="83"/>
      <c r="O43" s="83"/>
      <c r="P43" s="83"/>
      <c r="Q43" s="79"/>
      <c r="R43" s="79"/>
      <c r="S43" s="79"/>
      <c r="T43" s="79"/>
      <c r="U43" s="45"/>
      <c r="V43" s="85"/>
      <c r="W43" s="85"/>
      <c r="X43" s="85"/>
      <c r="Y43" s="85"/>
      <c r="Z43" s="85"/>
      <c r="AA43" s="85"/>
      <c r="AB43" s="85"/>
      <c r="AC43" s="85"/>
      <c r="AD43" s="85"/>
      <c r="AE43" s="85"/>
      <c r="AF43" s="85"/>
      <c r="AG43" s="85"/>
      <c r="AH43" s="85"/>
      <c r="AI43" s="85"/>
      <c r="AJ43" s="85"/>
      <c r="AK43" s="1"/>
    </row>
    <row r="44" spans="1:37" ht="15.5" x14ac:dyDescent="0.35">
      <c r="A44" s="1"/>
      <c r="B44" s="83" t="s">
        <v>66</v>
      </c>
      <c r="C44" s="83"/>
      <c r="D44" s="83"/>
      <c r="E44" s="83"/>
      <c r="F44" s="83"/>
      <c r="G44" s="83"/>
      <c r="H44" s="83"/>
      <c r="I44" s="83"/>
      <c r="J44" s="83"/>
      <c r="K44" s="83"/>
      <c r="L44" s="83"/>
      <c r="M44" s="83"/>
      <c r="N44" s="83"/>
      <c r="O44" s="83"/>
      <c r="P44" s="83"/>
      <c r="Q44" s="79"/>
      <c r="R44" s="79"/>
      <c r="S44" s="79"/>
      <c r="T44" s="79"/>
      <c r="U44" s="45"/>
      <c r="V44" s="85"/>
      <c r="W44" s="85"/>
      <c r="X44" s="85"/>
      <c r="Y44" s="85"/>
      <c r="Z44" s="85"/>
      <c r="AA44" s="85"/>
      <c r="AB44" s="85"/>
      <c r="AC44" s="85"/>
      <c r="AD44" s="85"/>
      <c r="AE44" s="85"/>
      <c r="AF44" s="85"/>
      <c r="AG44" s="85"/>
      <c r="AH44" s="85"/>
      <c r="AI44" s="85"/>
      <c r="AJ44" s="85"/>
      <c r="AK44" s="1"/>
    </row>
    <row r="45" spans="1:37" ht="15.5" x14ac:dyDescent="0.35">
      <c r="A45" s="1"/>
      <c r="B45" s="35"/>
      <c r="C45" s="35"/>
      <c r="D45" s="35"/>
      <c r="E45" s="35"/>
      <c r="F45" s="35"/>
      <c r="G45" s="35"/>
      <c r="H45" s="35"/>
      <c r="I45" s="35"/>
      <c r="J45" s="35"/>
      <c r="K45" s="35"/>
      <c r="L45" s="35"/>
      <c r="M45" s="35"/>
      <c r="N45" s="35"/>
      <c r="O45" s="35"/>
      <c r="P45" s="35"/>
      <c r="Q45" s="36"/>
      <c r="R45" s="36"/>
      <c r="S45" s="36"/>
      <c r="T45" s="36"/>
      <c r="U45" s="45"/>
      <c r="V45" s="36"/>
      <c r="W45" s="36"/>
      <c r="X45" s="36"/>
      <c r="Y45" s="36"/>
      <c r="Z45" s="35"/>
      <c r="AA45" s="35"/>
      <c r="AB45" s="35"/>
      <c r="AC45" s="35"/>
      <c r="AD45" s="35"/>
      <c r="AE45" s="35"/>
      <c r="AF45" s="35"/>
      <c r="AG45" s="35"/>
      <c r="AH45" s="35"/>
      <c r="AI45" s="35"/>
      <c r="AJ45" s="35"/>
      <c r="AK45" s="1"/>
    </row>
    <row r="46" spans="1:37" ht="15.5" x14ac:dyDescent="0.35">
      <c r="A46" s="1"/>
      <c r="B46" s="86" t="s">
        <v>67</v>
      </c>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1"/>
    </row>
    <row r="47" spans="1:37" ht="15.5" x14ac:dyDescent="0.35">
      <c r="A47" s="1"/>
      <c r="B47" s="83" t="s">
        <v>68</v>
      </c>
      <c r="C47" s="83"/>
      <c r="D47" s="83"/>
      <c r="E47" s="83"/>
      <c r="F47" s="83"/>
      <c r="G47" s="83"/>
      <c r="H47" s="83"/>
      <c r="I47" s="83"/>
      <c r="J47" s="83"/>
      <c r="K47" s="83"/>
      <c r="L47" s="83"/>
      <c r="M47" s="83"/>
      <c r="N47" s="83"/>
      <c r="O47" s="83"/>
      <c r="P47" s="83"/>
      <c r="Q47" s="84"/>
      <c r="R47" s="84"/>
      <c r="S47" s="84"/>
      <c r="T47" s="84"/>
      <c r="U47" s="45"/>
      <c r="V47" s="89"/>
      <c r="W47" s="89"/>
      <c r="X47" s="89"/>
      <c r="Y47" s="89"/>
      <c r="Z47" s="89"/>
      <c r="AA47" s="89"/>
      <c r="AB47" s="89"/>
      <c r="AC47" s="89"/>
      <c r="AD47" s="89"/>
      <c r="AE47" s="89"/>
      <c r="AF47" s="89"/>
      <c r="AG47" s="89"/>
      <c r="AH47" s="89"/>
      <c r="AI47" s="89"/>
      <c r="AJ47" s="89"/>
      <c r="AK47" s="1"/>
    </row>
    <row r="48" spans="1:37" ht="15.5" x14ac:dyDescent="0.35">
      <c r="A48" s="1"/>
      <c r="B48" s="83" t="s">
        <v>69</v>
      </c>
      <c r="C48" s="83"/>
      <c r="D48" s="83"/>
      <c r="E48" s="83"/>
      <c r="F48" s="83"/>
      <c r="G48" s="83"/>
      <c r="H48" s="83"/>
      <c r="I48" s="83"/>
      <c r="J48" s="83"/>
      <c r="K48" s="83"/>
      <c r="L48" s="83"/>
      <c r="M48" s="83"/>
      <c r="N48" s="83"/>
      <c r="O48" s="83"/>
      <c r="P48" s="83"/>
      <c r="Q48" s="84"/>
      <c r="R48" s="84"/>
      <c r="S48" s="84"/>
      <c r="T48" s="84"/>
      <c r="U48" s="45"/>
      <c r="V48" s="85"/>
      <c r="W48" s="85"/>
      <c r="X48" s="85"/>
      <c r="Y48" s="85"/>
      <c r="Z48" s="85"/>
      <c r="AA48" s="85"/>
      <c r="AB48" s="85"/>
      <c r="AC48" s="85"/>
      <c r="AD48" s="85"/>
      <c r="AE48" s="85"/>
      <c r="AF48" s="85"/>
      <c r="AG48" s="85"/>
      <c r="AH48" s="85"/>
      <c r="AI48" s="85"/>
      <c r="AJ48" s="85"/>
      <c r="AK48" s="1"/>
    </row>
    <row r="49" spans="1:37" ht="15.5" x14ac:dyDescent="0.35">
      <c r="A49" s="1"/>
      <c r="B49" s="83" t="s">
        <v>28</v>
      </c>
      <c r="C49" s="83"/>
      <c r="D49" s="83"/>
      <c r="E49" s="83"/>
      <c r="F49" s="83"/>
      <c r="G49" s="83"/>
      <c r="H49" s="83"/>
      <c r="I49" s="83"/>
      <c r="J49" s="83"/>
      <c r="K49" s="83"/>
      <c r="L49" s="83"/>
      <c r="M49" s="83"/>
      <c r="N49" s="83"/>
      <c r="O49" s="83"/>
      <c r="P49" s="83"/>
      <c r="Q49" s="79"/>
      <c r="R49" s="79"/>
      <c r="S49" s="79"/>
      <c r="T49" s="79"/>
      <c r="U49" s="45"/>
      <c r="V49" s="85"/>
      <c r="W49" s="85"/>
      <c r="X49" s="85"/>
      <c r="Y49" s="85"/>
      <c r="Z49" s="85"/>
      <c r="AA49" s="85"/>
      <c r="AB49" s="85"/>
      <c r="AC49" s="85"/>
      <c r="AD49" s="85"/>
      <c r="AE49" s="85"/>
      <c r="AF49" s="85"/>
      <c r="AG49" s="85"/>
      <c r="AH49" s="85"/>
      <c r="AI49" s="85"/>
      <c r="AJ49" s="85"/>
      <c r="AK49" s="1"/>
    </row>
    <row r="50" spans="1:37" ht="15.5" x14ac:dyDescent="0.35">
      <c r="A50" s="1"/>
      <c r="B50" s="83" t="s">
        <v>70</v>
      </c>
      <c r="C50" s="83"/>
      <c r="D50" s="83"/>
      <c r="E50" s="83"/>
      <c r="F50" s="83"/>
      <c r="G50" s="83"/>
      <c r="H50" s="83"/>
      <c r="I50" s="83"/>
      <c r="J50" s="83"/>
      <c r="K50" s="83"/>
      <c r="L50" s="83"/>
      <c r="M50" s="83"/>
      <c r="N50" s="83"/>
      <c r="O50" s="83"/>
      <c r="P50" s="83"/>
      <c r="Q50" s="84"/>
      <c r="R50" s="84"/>
      <c r="S50" s="84"/>
      <c r="T50" s="84"/>
      <c r="U50" s="45"/>
      <c r="V50" s="89"/>
      <c r="W50" s="89"/>
      <c r="X50" s="89"/>
      <c r="Y50" s="89"/>
      <c r="Z50" s="89"/>
      <c r="AA50" s="89"/>
      <c r="AB50" s="89"/>
      <c r="AC50" s="89"/>
      <c r="AD50" s="89"/>
      <c r="AE50" s="89"/>
      <c r="AF50" s="89"/>
      <c r="AG50" s="89"/>
      <c r="AH50" s="89"/>
      <c r="AI50" s="89"/>
      <c r="AJ50" s="89"/>
      <c r="AK50" s="1"/>
    </row>
    <row r="51" spans="1:37" ht="15.5" x14ac:dyDescent="0.35">
      <c r="A51" s="1"/>
      <c r="B51" s="83" t="s">
        <v>23</v>
      </c>
      <c r="C51" s="83"/>
      <c r="D51" s="83"/>
      <c r="E51" s="83"/>
      <c r="F51" s="83"/>
      <c r="G51" s="83"/>
      <c r="H51" s="83"/>
      <c r="I51" s="83"/>
      <c r="J51" s="83"/>
      <c r="K51" s="83"/>
      <c r="L51" s="83"/>
      <c r="M51" s="83"/>
      <c r="N51" s="83"/>
      <c r="O51" s="83"/>
      <c r="P51" s="83"/>
      <c r="Q51" s="84"/>
      <c r="R51" s="84"/>
      <c r="S51" s="84"/>
      <c r="T51" s="84"/>
      <c r="U51" s="45"/>
      <c r="V51" s="85"/>
      <c r="W51" s="85"/>
      <c r="X51" s="85"/>
      <c r="Y51" s="85"/>
      <c r="Z51" s="85"/>
      <c r="AA51" s="85"/>
      <c r="AB51" s="85"/>
      <c r="AC51" s="85"/>
      <c r="AD51" s="85"/>
      <c r="AE51" s="85"/>
      <c r="AF51" s="85"/>
      <c r="AG51" s="85"/>
      <c r="AH51" s="85"/>
      <c r="AI51" s="85"/>
      <c r="AJ51" s="85"/>
      <c r="AK51" s="1"/>
    </row>
    <row r="52" spans="1:37" ht="15.5" x14ac:dyDescent="0.35">
      <c r="A52" s="1"/>
      <c r="B52" s="83" t="s">
        <v>64</v>
      </c>
      <c r="C52" s="83"/>
      <c r="D52" s="83"/>
      <c r="E52" s="83"/>
      <c r="F52" s="83"/>
      <c r="G52" s="83"/>
      <c r="H52" s="83"/>
      <c r="I52" s="83"/>
      <c r="J52" s="83"/>
      <c r="K52" s="83"/>
      <c r="L52" s="83"/>
      <c r="M52" s="83"/>
      <c r="N52" s="83"/>
      <c r="O52" s="83"/>
      <c r="P52" s="83"/>
      <c r="Q52" s="79"/>
      <c r="R52" s="79"/>
      <c r="S52" s="79"/>
      <c r="T52" s="79"/>
      <c r="U52" s="45"/>
      <c r="V52" s="85"/>
      <c r="W52" s="85"/>
      <c r="X52" s="85"/>
      <c r="Y52" s="85"/>
      <c r="Z52" s="85"/>
      <c r="AA52" s="85"/>
      <c r="AB52" s="85"/>
      <c r="AC52" s="85"/>
      <c r="AD52" s="85"/>
      <c r="AE52" s="85"/>
      <c r="AF52" s="85"/>
      <c r="AG52" s="85"/>
      <c r="AH52" s="85"/>
      <c r="AI52" s="85"/>
      <c r="AJ52" s="85"/>
      <c r="AK52" s="1"/>
    </row>
    <row r="53" spans="1:37" ht="15.5" x14ac:dyDescent="0.35">
      <c r="A53" s="1"/>
      <c r="B53" s="83" t="s">
        <v>71</v>
      </c>
      <c r="C53" s="83"/>
      <c r="D53" s="83"/>
      <c r="E53" s="83"/>
      <c r="F53" s="83"/>
      <c r="G53" s="83"/>
      <c r="H53" s="83"/>
      <c r="I53" s="83"/>
      <c r="J53" s="83"/>
      <c r="K53" s="83"/>
      <c r="L53" s="83"/>
      <c r="M53" s="83"/>
      <c r="N53" s="83"/>
      <c r="O53" s="83"/>
      <c r="P53" s="83"/>
      <c r="Q53" s="79"/>
      <c r="R53" s="79"/>
      <c r="S53" s="79"/>
      <c r="T53" s="79"/>
      <c r="U53" s="45"/>
      <c r="V53" s="85"/>
      <c r="W53" s="85"/>
      <c r="X53" s="85"/>
      <c r="Y53" s="85"/>
      <c r="Z53" s="85"/>
      <c r="AA53" s="85"/>
      <c r="AB53" s="85"/>
      <c r="AC53" s="85"/>
      <c r="AD53" s="85"/>
      <c r="AE53" s="85"/>
      <c r="AF53" s="85"/>
      <c r="AG53" s="85"/>
      <c r="AH53" s="85"/>
      <c r="AI53" s="85"/>
      <c r="AJ53" s="85"/>
      <c r="AK53" s="1"/>
    </row>
    <row r="54" spans="1:37" x14ac:dyDescent="0.3">
      <c r="AK54" s="2"/>
    </row>
    <row r="55" spans="1:37" ht="15.5" x14ac:dyDescent="0.35">
      <c r="A55" s="1"/>
      <c r="B55" s="86" t="s">
        <v>72</v>
      </c>
      <c r="C55" s="86"/>
      <c r="D55" s="86"/>
      <c r="E55" s="86"/>
      <c r="F55" s="86"/>
      <c r="G55" s="86"/>
      <c r="H55" s="86"/>
      <c r="I55" s="86"/>
      <c r="J55" s="86"/>
      <c r="K55" s="86"/>
      <c r="L55" s="86"/>
      <c r="M55" s="86"/>
      <c r="N55" s="86"/>
      <c r="O55" s="86"/>
      <c r="P55" s="86"/>
      <c r="Q55" s="86"/>
      <c r="R55" s="86"/>
      <c r="S55" s="86"/>
      <c r="T55" s="86"/>
      <c r="U55" s="86"/>
      <c r="V55" s="86"/>
      <c r="W55" s="86"/>
      <c r="X55" s="86"/>
      <c r="Y55" s="86"/>
      <c r="Z55" s="86"/>
      <c r="AA55" s="86"/>
      <c r="AB55" s="86"/>
      <c r="AC55" s="86"/>
      <c r="AD55" s="86"/>
      <c r="AE55" s="86"/>
      <c r="AF55" s="86"/>
      <c r="AG55" s="86"/>
      <c r="AH55" s="86"/>
      <c r="AI55" s="86"/>
      <c r="AJ55" s="86"/>
      <c r="AK55" s="2"/>
    </row>
    <row r="56" spans="1:37" ht="15.5" x14ac:dyDescent="0.35">
      <c r="A56" s="1"/>
      <c r="B56" s="83" t="s">
        <v>73</v>
      </c>
      <c r="C56" s="83"/>
      <c r="D56" s="83"/>
      <c r="E56" s="83"/>
      <c r="F56" s="83"/>
      <c r="G56" s="83"/>
      <c r="H56" s="83"/>
      <c r="I56" s="83"/>
      <c r="J56" s="83"/>
      <c r="K56" s="83"/>
      <c r="L56" s="83"/>
      <c r="M56" s="83"/>
      <c r="N56" s="83"/>
      <c r="O56" s="83"/>
      <c r="P56" s="83"/>
      <c r="Q56" s="84"/>
      <c r="R56" s="84"/>
      <c r="S56" s="84"/>
      <c r="T56" s="84"/>
      <c r="U56" s="45"/>
      <c r="V56" s="89"/>
      <c r="W56" s="89"/>
      <c r="X56" s="89"/>
      <c r="Y56" s="89"/>
      <c r="Z56" s="89"/>
      <c r="AA56" s="89"/>
      <c r="AB56" s="89"/>
      <c r="AC56" s="89"/>
      <c r="AD56" s="89"/>
      <c r="AE56" s="89"/>
      <c r="AF56" s="89"/>
      <c r="AG56" s="89"/>
      <c r="AH56" s="89"/>
      <c r="AI56" s="89"/>
      <c r="AJ56" s="89"/>
      <c r="AK56" s="2"/>
    </row>
    <row r="57" spans="1:37" ht="15.5" x14ac:dyDescent="0.35">
      <c r="A57" s="1"/>
      <c r="B57" s="83" t="s">
        <v>90</v>
      </c>
      <c r="C57" s="83"/>
      <c r="D57" s="83"/>
      <c r="E57" s="83"/>
      <c r="F57" s="83"/>
      <c r="G57" s="83"/>
      <c r="H57" s="83"/>
      <c r="I57" s="83"/>
      <c r="J57" s="83"/>
      <c r="K57" s="83"/>
      <c r="L57" s="83"/>
      <c r="M57" s="83"/>
      <c r="N57" s="83"/>
      <c r="O57" s="83"/>
      <c r="P57" s="83"/>
      <c r="Q57" s="84"/>
      <c r="R57" s="84"/>
      <c r="S57" s="84"/>
      <c r="T57" s="84"/>
      <c r="U57" s="45"/>
      <c r="V57" s="85"/>
      <c r="W57" s="85"/>
      <c r="X57" s="85"/>
      <c r="Y57" s="85"/>
      <c r="Z57" s="85"/>
      <c r="AA57" s="85"/>
      <c r="AB57" s="85"/>
      <c r="AC57" s="85"/>
      <c r="AD57" s="85"/>
      <c r="AE57" s="85"/>
      <c r="AF57" s="85"/>
      <c r="AG57" s="85"/>
      <c r="AH57" s="85"/>
      <c r="AI57" s="85"/>
      <c r="AJ57" s="85"/>
      <c r="AK57" s="2"/>
    </row>
    <row r="58" spans="1:37" ht="15.5" x14ac:dyDescent="0.35">
      <c r="A58" s="1"/>
      <c r="B58" s="83" t="s">
        <v>28</v>
      </c>
      <c r="C58" s="83"/>
      <c r="D58" s="83"/>
      <c r="E58" s="83"/>
      <c r="F58" s="83"/>
      <c r="G58" s="83"/>
      <c r="H58" s="83"/>
      <c r="I58" s="83"/>
      <c r="J58" s="83"/>
      <c r="K58" s="83"/>
      <c r="L58" s="83"/>
      <c r="M58" s="83"/>
      <c r="N58" s="83"/>
      <c r="O58" s="83"/>
      <c r="P58" s="83"/>
      <c r="Q58" s="79"/>
      <c r="R58" s="79"/>
      <c r="S58" s="79"/>
      <c r="T58" s="79"/>
      <c r="U58" s="45"/>
      <c r="V58" s="85"/>
      <c r="W58" s="85"/>
      <c r="X58" s="85"/>
      <c r="Y58" s="85"/>
      <c r="Z58" s="85"/>
      <c r="AA58" s="85"/>
      <c r="AB58" s="85"/>
      <c r="AC58" s="85"/>
      <c r="AD58" s="85"/>
      <c r="AE58" s="85"/>
      <c r="AF58" s="85"/>
      <c r="AG58" s="85"/>
      <c r="AH58" s="85"/>
      <c r="AI58" s="85"/>
      <c r="AJ58" s="85"/>
      <c r="AK58" s="2"/>
    </row>
    <row r="59" spans="1:37" ht="13.5" thickBot="1" x14ac:dyDescent="0.35">
      <c r="AK59" s="2"/>
    </row>
    <row r="60" spans="1:37" ht="27.75" customHeight="1" x14ac:dyDescent="0.35">
      <c r="M60" s="29" t="s">
        <v>14</v>
      </c>
      <c r="N60" s="30"/>
      <c r="O60" s="30"/>
      <c r="P60" s="30"/>
      <c r="Q60" s="30"/>
      <c r="R60" s="30"/>
      <c r="S60" s="30"/>
      <c r="T60" s="30"/>
      <c r="U60" s="30"/>
      <c r="V60" s="30"/>
      <c r="W60" s="30"/>
      <c r="X60" s="31"/>
      <c r="Y60" s="80"/>
      <c r="Z60" s="81"/>
      <c r="AA60" s="81"/>
      <c r="AB60" s="81"/>
      <c r="AC60" s="81"/>
      <c r="AD60" s="81"/>
      <c r="AE60" s="81"/>
      <c r="AF60" s="81"/>
      <c r="AG60" s="81"/>
      <c r="AH60" s="81"/>
      <c r="AI60" s="81"/>
      <c r="AJ60" s="82"/>
      <c r="AK60" s="2"/>
    </row>
    <row r="61" spans="1:37" ht="24.75" customHeight="1" thickBot="1" x14ac:dyDescent="0.4">
      <c r="M61" s="32" t="s">
        <v>15</v>
      </c>
      <c r="N61" s="33"/>
      <c r="O61" s="33"/>
      <c r="P61" s="33"/>
      <c r="Q61" s="33"/>
      <c r="R61" s="33"/>
      <c r="S61" s="33"/>
      <c r="T61" s="33"/>
      <c r="U61" s="33"/>
      <c r="V61" s="33"/>
      <c r="W61" s="33"/>
      <c r="X61" s="34"/>
      <c r="Y61" s="107"/>
      <c r="Z61" s="108"/>
      <c r="AA61" s="108"/>
      <c r="AB61" s="108"/>
      <c r="AC61" s="108"/>
      <c r="AD61" s="108"/>
      <c r="AE61" s="108"/>
      <c r="AF61" s="108"/>
      <c r="AG61" s="108"/>
      <c r="AH61" s="108"/>
      <c r="AI61" s="108"/>
      <c r="AJ61" s="109"/>
      <c r="AK61" s="2"/>
    </row>
    <row r="62" spans="1:37" x14ac:dyDescent="0.3">
      <c r="AK62" s="2"/>
    </row>
    <row r="64" spans="1:37" ht="15.5" x14ac:dyDescent="0.35">
      <c r="C64" s="1" t="s">
        <v>168</v>
      </c>
      <c r="D64" s="65"/>
      <c r="E64" s="65"/>
      <c r="F64" s="65"/>
      <c r="G64" s="110">
        <v>44197</v>
      </c>
      <c r="H64" s="110"/>
      <c r="I64" s="110"/>
      <c r="J64" s="110"/>
      <c r="K64" s="110"/>
    </row>
  </sheetData>
  <sheetProtection algorithmName="SHA-512" hashValue="h/u2KO3HXXbZGzjgzRmOm912jpKOefc2fPHi4T0vaJpvBxJ1/BdTW/KS1lqGh+egmNblXtFJLBkpdac83OoXRA==" saltValue="SWPpbNsTsTkoFZCiTR2ehA==" spinCount="100000" sheet="1" objects="1" scenarios="1" selectLockedCells="1"/>
  <mergeCells count="153">
    <mergeCell ref="Y61:AJ61"/>
    <mergeCell ref="G64:K64"/>
    <mergeCell ref="B52:P52"/>
    <mergeCell ref="Q52:T52"/>
    <mergeCell ref="V52:AJ52"/>
    <mergeCell ref="B53:P53"/>
    <mergeCell ref="Q53:T53"/>
    <mergeCell ref="V53:AJ53"/>
    <mergeCell ref="B50:P50"/>
    <mergeCell ref="Q50:T50"/>
    <mergeCell ref="V50:AJ50"/>
    <mergeCell ref="B51:P51"/>
    <mergeCell ref="Q51:T51"/>
    <mergeCell ref="V51:AJ51"/>
    <mergeCell ref="B58:P58"/>
    <mergeCell ref="Q58:T58"/>
    <mergeCell ref="V58:AJ58"/>
    <mergeCell ref="B55:AJ55"/>
    <mergeCell ref="B56:P56"/>
    <mergeCell ref="Q56:T56"/>
    <mergeCell ref="V56:AJ56"/>
    <mergeCell ref="B57:P57"/>
    <mergeCell ref="Q57:T57"/>
    <mergeCell ref="V57:AJ57"/>
    <mergeCell ref="V30:AJ30"/>
    <mergeCell ref="B19:P19"/>
    <mergeCell ref="Q19:T19"/>
    <mergeCell ref="V19:AJ19"/>
    <mergeCell ref="B20:P20"/>
    <mergeCell ref="Q20:T20"/>
    <mergeCell ref="V20:AJ20"/>
    <mergeCell ref="B21:P21"/>
    <mergeCell ref="Q21:T21"/>
    <mergeCell ref="V21:AJ21"/>
    <mergeCell ref="B22:P22"/>
    <mergeCell ref="Q22:T22"/>
    <mergeCell ref="V22:AJ22"/>
    <mergeCell ref="B23:P23"/>
    <mergeCell ref="Q23:T23"/>
    <mergeCell ref="V23:AJ23"/>
    <mergeCell ref="B28:P28"/>
    <mergeCell ref="Q28:T28"/>
    <mergeCell ref="Q29:T29"/>
    <mergeCell ref="V31:AJ31"/>
    <mergeCell ref="V34:AJ34"/>
    <mergeCell ref="V35:AJ35"/>
    <mergeCell ref="V47:AJ47"/>
    <mergeCell ref="V36:AJ36"/>
    <mergeCell ref="V37:AJ37"/>
    <mergeCell ref="V38:AJ38"/>
    <mergeCell ref="V39:AJ39"/>
    <mergeCell ref="V40:AJ40"/>
    <mergeCell ref="B33:AJ33"/>
    <mergeCell ref="B44:P44"/>
    <mergeCell ref="Q44:T44"/>
    <mergeCell ref="V44:AJ44"/>
    <mergeCell ref="B43:P43"/>
    <mergeCell ref="Q43:T43"/>
    <mergeCell ref="V43:AJ43"/>
    <mergeCell ref="Q41:T41"/>
    <mergeCell ref="V41:AJ41"/>
    <mergeCell ref="B42:P42"/>
    <mergeCell ref="Q42:T42"/>
    <mergeCell ref="V42:AJ42"/>
    <mergeCell ref="Q48:T48"/>
    <mergeCell ref="Q34:T34"/>
    <mergeCell ref="Q35:T35"/>
    <mergeCell ref="Q36:T36"/>
    <mergeCell ref="B37:P37"/>
    <mergeCell ref="Q37:T37"/>
    <mergeCell ref="B38:P38"/>
    <mergeCell ref="Q38:T38"/>
    <mergeCell ref="B39:P39"/>
    <mergeCell ref="Q39:T39"/>
    <mergeCell ref="B40:P40"/>
    <mergeCell ref="Q40:T40"/>
    <mergeCell ref="B41:P41"/>
    <mergeCell ref="AB5:AJ5"/>
    <mergeCell ref="AB6:AJ6"/>
    <mergeCell ref="T5:AA5"/>
    <mergeCell ref="X6:AA6"/>
    <mergeCell ref="I6:W6"/>
    <mergeCell ref="B5:L5"/>
    <mergeCell ref="M5:S5"/>
    <mergeCell ref="B6:H6"/>
    <mergeCell ref="J3:AJ3"/>
    <mergeCell ref="J4:AJ4"/>
    <mergeCell ref="B7:H7"/>
    <mergeCell ref="U9:Y9"/>
    <mergeCell ref="U10:Y10"/>
    <mergeCell ref="K10:Q10"/>
    <mergeCell ref="AE9:AJ9"/>
    <mergeCell ref="AE10:AJ10"/>
    <mergeCell ref="Z9:AD9"/>
    <mergeCell ref="Z10:AD10"/>
    <mergeCell ref="K9:Q9"/>
    <mergeCell ref="I7:U7"/>
    <mergeCell ref="X7:AC7"/>
    <mergeCell ref="AH7:AJ7"/>
    <mergeCell ref="V7:W7"/>
    <mergeCell ref="AD7:AG7"/>
    <mergeCell ref="R9:T9"/>
    <mergeCell ref="R10:T10"/>
    <mergeCell ref="B9:J9"/>
    <mergeCell ref="B10:J10"/>
    <mergeCell ref="B11:AJ11"/>
    <mergeCell ref="B25:AJ25"/>
    <mergeCell ref="B26:P26"/>
    <mergeCell ref="B16:P16"/>
    <mergeCell ref="B17:P17"/>
    <mergeCell ref="B18:P18"/>
    <mergeCell ref="Q26:T26"/>
    <mergeCell ref="B13:P13"/>
    <mergeCell ref="Q13:T13"/>
    <mergeCell ref="Q14:T14"/>
    <mergeCell ref="B15:P15"/>
    <mergeCell ref="Q12:T12"/>
    <mergeCell ref="B12:P12"/>
    <mergeCell ref="V17:AJ17"/>
    <mergeCell ref="V18:AJ18"/>
    <mergeCell ref="V12:AJ12"/>
    <mergeCell ref="V13:AJ13"/>
    <mergeCell ref="V14:AJ14"/>
    <mergeCell ref="V15:AJ15"/>
    <mergeCell ref="V16:AJ16"/>
    <mergeCell ref="V26:AJ26"/>
    <mergeCell ref="B14:P14"/>
    <mergeCell ref="Q18:T18"/>
    <mergeCell ref="Q15:T15"/>
    <mergeCell ref="Q16:T16"/>
    <mergeCell ref="Q17:T17"/>
    <mergeCell ref="Y60:AJ60"/>
    <mergeCell ref="B36:P36"/>
    <mergeCell ref="B27:P27"/>
    <mergeCell ref="Q27:T27"/>
    <mergeCell ref="B34:P34"/>
    <mergeCell ref="B35:P35"/>
    <mergeCell ref="B29:P29"/>
    <mergeCell ref="B30:P30"/>
    <mergeCell ref="B31:P31"/>
    <mergeCell ref="V27:AJ27"/>
    <mergeCell ref="V28:AJ28"/>
    <mergeCell ref="V29:AJ29"/>
    <mergeCell ref="B49:P49"/>
    <mergeCell ref="Q49:T49"/>
    <mergeCell ref="B46:AJ46"/>
    <mergeCell ref="B47:P47"/>
    <mergeCell ref="Q47:T47"/>
    <mergeCell ref="V48:AJ48"/>
    <mergeCell ref="V49:AJ49"/>
    <mergeCell ref="Q30:T30"/>
    <mergeCell ref="Q31:T31"/>
    <mergeCell ref="B48:P48"/>
  </mergeCells>
  <phoneticPr fontId="0" type="noConversion"/>
  <conditionalFormatting sqref="U31:U32 V32">
    <cfRule type="cellIs" dxfId="21" priority="6" stopIfTrue="1" operator="greaterThanOrEqual">
      <formula>0.1</formula>
    </cfRule>
  </conditionalFormatting>
  <conditionalFormatting sqref="U26:U29 U18 P24:V24">
    <cfRule type="cellIs" dxfId="20" priority="7" stopIfTrue="1" operator="notBetween">
      <formula>$Q$15+4</formula>
      <formula>$Q$15-4</formula>
    </cfRule>
  </conditionalFormatting>
  <conditionalFormatting sqref="U19">
    <cfRule type="cellIs" dxfId="19" priority="5" stopIfTrue="1" operator="notBetween">
      <formula>$Q$15+4</formula>
      <formula>$Q$15-4</formula>
    </cfRule>
  </conditionalFormatting>
  <conditionalFormatting sqref="U20">
    <cfRule type="cellIs" dxfId="18" priority="4" stopIfTrue="1" operator="notBetween">
      <formula>$Q$15+4</formula>
      <formula>$Q$15-4</formula>
    </cfRule>
  </conditionalFormatting>
  <conditionalFormatting sqref="U21">
    <cfRule type="cellIs" dxfId="17" priority="3" stopIfTrue="1" operator="notBetween">
      <formula>$Q$15+4</formula>
      <formula>$Q$15-4</formula>
    </cfRule>
  </conditionalFormatting>
  <conditionalFormatting sqref="U22">
    <cfRule type="cellIs" dxfId="16" priority="2" stopIfTrue="1" operator="notBetween">
      <formula>$Q$15+4</formula>
      <formula>$Q$15-4</formula>
    </cfRule>
  </conditionalFormatting>
  <conditionalFormatting sqref="U23">
    <cfRule type="cellIs" dxfId="15" priority="1" stopIfTrue="1" operator="notBetween">
      <formula>$Q$15+4</formula>
      <formula>$Q$15-4</formula>
    </cfRule>
  </conditionalFormatting>
  <dataValidations count="2">
    <dataValidation type="list" allowBlank="1" showInputMessage="1" showErrorMessage="1" sqref="Q34:T44 Q26:T31 Q13:T23 Q47:T53 Q56:T58">
      <formula1>"OK,ADJUSTED,N/A"</formula1>
    </dataValidation>
    <dataValidation type="date" operator="greaterThan" allowBlank="1" showInputMessage="1" showErrorMessage="1" errorTitle="Date Format Required" error="Please enter a valid date" sqref="AB5:AJ5">
      <formula1>367</formula1>
    </dataValidation>
  </dataValidations>
  <pageMargins left="0.72" right="0.5" top="0.5" bottom="0.5" header="0.5" footer="0.5"/>
  <pageSetup scale="70"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lear1_Click">
                <anchor>
                  <from>
                    <xdr:col>26</xdr:col>
                    <xdr:colOff>285750</xdr:colOff>
                    <xdr:row>62</xdr:row>
                    <xdr:rowOff>57150</xdr:rowOff>
                  </from>
                  <to>
                    <xdr:col>31</xdr:col>
                    <xdr:colOff>114300</xdr:colOff>
                    <xdr:row>64</xdr:row>
                    <xdr:rowOff>31750</xdr:rowOff>
                  </to>
                </anchor>
              </controlPr>
            </control>
          </mc:Choice>
        </mc:AlternateContent>
        <mc:AlternateContent xmlns:mc="http://schemas.openxmlformats.org/markup-compatibility/2006">
          <mc:Choice Requires="x14">
            <control shapeId="2" r:id="rId5" name="Button 3">
              <controlPr defaultSize="0" print="0" autoFill="0" autoPict="0" macro="[0]!SaveAs_Click">
                <anchor>
                  <from>
                    <xdr:col>31</xdr:col>
                    <xdr:colOff>171450</xdr:colOff>
                    <xdr:row>62</xdr:row>
                    <xdr:rowOff>57150</xdr:rowOff>
                  </from>
                  <to>
                    <xdr:col>36</xdr:col>
                    <xdr:colOff>12700</xdr:colOff>
                    <xdr:row>64</xdr:row>
                    <xdr:rowOff>31750</xdr:rowOff>
                  </to>
                </anchor>
              </controlPr>
            </control>
          </mc:Choice>
        </mc:AlternateContent>
        <mc:AlternateContent xmlns:mc="http://schemas.openxmlformats.org/markup-compatibility/2006">
          <mc:Choice Requires="x14">
            <control shapeId="1028" r:id="rId6" name="Button 4">
              <controlPr defaultSize="0" print="0" autoFill="0" autoPict="0" macro="[0]!Clear1_Click">
                <anchor>
                  <from>
                    <xdr:col>31</xdr:col>
                    <xdr:colOff>184150</xdr:colOff>
                    <xdr:row>10</xdr:row>
                    <xdr:rowOff>57150</xdr:rowOff>
                  </from>
                  <to>
                    <xdr:col>36</xdr:col>
                    <xdr:colOff>0</xdr:colOff>
                    <xdr:row>11</xdr:row>
                    <xdr:rowOff>69850</xdr:rowOff>
                  </to>
                </anchor>
              </controlPr>
            </control>
          </mc:Choice>
        </mc:AlternateContent>
        <mc:AlternateContent xmlns:mc="http://schemas.openxmlformats.org/markup-compatibility/2006">
          <mc:Choice Requires="x14">
            <control shapeId="1029" r:id="rId7" name="Button 5">
              <controlPr defaultSize="0" print="0" autoFill="0" autoPict="0" macro="[0]!SaveAs_Click">
                <anchor>
                  <from>
                    <xdr:col>31</xdr:col>
                    <xdr:colOff>171450</xdr:colOff>
                    <xdr:row>11</xdr:row>
                    <xdr:rowOff>127000</xdr:rowOff>
                  </from>
                  <to>
                    <xdr:col>36</xdr:col>
                    <xdr:colOff>12700</xdr:colOff>
                    <xdr:row>12</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4" tint="0.79998168889431442"/>
    <pageSetUpPr fitToPage="1"/>
  </sheetPr>
  <dimension ref="A1:AS77"/>
  <sheetViews>
    <sheetView showGridLines="0" showRowColHeaders="0" topLeftCell="A29" zoomScale="80" zoomScaleNormal="80" zoomScaleSheetLayoutView="142" workbookViewId="0">
      <selection activeCell="AB6" sqref="AB6:AJ6"/>
    </sheetView>
  </sheetViews>
  <sheetFormatPr defaultColWidth="3.1796875" defaultRowHeight="13" x14ac:dyDescent="0.3"/>
  <cols>
    <col min="1" max="1" width="1.7265625" style="2" customWidth="1"/>
    <col min="2" max="3" width="3.1796875" style="2"/>
    <col min="4" max="4" width="3.54296875" style="2" bestFit="1" customWidth="1"/>
    <col min="5" max="10" width="3.1796875" style="2"/>
    <col min="11" max="11" width="3.1796875" style="2" customWidth="1"/>
    <col min="12" max="14" width="3.1796875" style="2"/>
    <col min="15" max="15" width="3.1796875" style="2" customWidth="1"/>
    <col min="16" max="30" width="3.1796875" style="2"/>
    <col min="31" max="31" width="4" style="2" bestFit="1" customWidth="1"/>
    <col min="32" max="35" width="3.1796875" style="2"/>
    <col min="36" max="36" width="3.1796875" style="2" customWidth="1"/>
    <col min="37" max="37" width="3" style="2" customWidth="1"/>
    <col min="38" max="38" width="3.1796875" style="2"/>
    <col min="39" max="39" width="5.54296875" style="2" bestFit="1" customWidth="1"/>
    <col min="40" max="40" width="10.1796875" style="2" hidden="1" customWidth="1"/>
    <col min="41" max="41" width="13.453125" style="2" customWidth="1"/>
    <col min="42" max="42" width="3.1796875" style="2" customWidth="1"/>
    <col min="43" max="44" width="3.1796875" style="2"/>
    <col min="45" max="45" width="8.54296875" style="2" customWidth="1"/>
    <col min="46" max="46" width="5.453125" style="2" customWidth="1"/>
    <col min="47" max="50" width="3.1796875" style="2"/>
    <col min="51" max="51" width="6.54296875" style="2" bestFit="1" customWidth="1"/>
    <col min="52" max="64" width="3.1796875" style="2"/>
    <col min="65" max="65" width="3.1796875" style="2" customWidth="1"/>
    <col min="66" max="16384" width="3.1796875" style="2"/>
  </cols>
  <sheetData>
    <row r="1" spans="1:41" ht="16" thickBot="1"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41" ht="21" customHeight="1" x14ac:dyDescent="0.45">
      <c r="A2" s="1"/>
      <c r="B2" s="188" t="s">
        <v>74</v>
      </c>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90"/>
      <c r="AK2" s="1"/>
    </row>
    <row r="3" spans="1:41" ht="21" customHeight="1" thickBot="1" x14ac:dyDescent="0.5">
      <c r="A3" s="1"/>
      <c r="B3" s="191" t="s">
        <v>41</v>
      </c>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3"/>
      <c r="AK3" s="1"/>
      <c r="AN3" s="2" t="s">
        <v>38</v>
      </c>
    </row>
    <row r="4" spans="1:41" ht="16" thickBot="1" x14ac:dyDescent="0.4">
      <c r="A4" s="1"/>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1"/>
      <c r="AN4" s="2" t="s">
        <v>43</v>
      </c>
    </row>
    <row r="5" spans="1:41" ht="15.5" x14ac:dyDescent="0.35">
      <c r="A5" s="1"/>
      <c r="B5" s="87" t="s">
        <v>0</v>
      </c>
      <c r="C5" s="87"/>
      <c r="D5" s="87"/>
      <c r="E5" s="87"/>
      <c r="F5" s="87"/>
      <c r="G5" s="87"/>
      <c r="H5" s="87"/>
      <c r="I5" s="87"/>
      <c r="J5" s="87"/>
      <c r="K5" s="87"/>
      <c r="L5" s="87"/>
      <c r="M5" s="101" t="str">
        <f>IF(ISBLANK('SPM Part 1'!M5:S5),"",'SPM Part 1'!M5:S5)</f>
        <v/>
      </c>
      <c r="N5" s="101"/>
      <c r="O5" s="101"/>
      <c r="P5" s="101"/>
      <c r="Q5" s="101"/>
      <c r="R5" s="101"/>
      <c r="S5" s="101"/>
      <c r="T5" s="196" t="s">
        <v>1</v>
      </c>
      <c r="U5" s="196"/>
      <c r="V5" s="196"/>
      <c r="W5" s="196"/>
      <c r="X5" s="196"/>
      <c r="Y5" s="196"/>
      <c r="Z5" s="196"/>
      <c r="AA5" s="196"/>
      <c r="AB5" s="194" t="str">
        <f>IF('SPM Part 1'!AB5&lt;&gt;"",'SPM Part 1'!AB5,"")</f>
        <v/>
      </c>
      <c r="AC5" s="194"/>
      <c r="AD5" s="194"/>
      <c r="AE5" s="194"/>
      <c r="AF5" s="194"/>
      <c r="AG5" s="194"/>
      <c r="AH5" s="194"/>
      <c r="AI5" s="194"/>
      <c r="AJ5" s="194"/>
      <c r="AK5" s="4"/>
      <c r="AN5" s="2" t="s">
        <v>44</v>
      </c>
    </row>
    <row r="6" spans="1:41" ht="15.5" x14ac:dyDescent="0.35">
      <c r="A6" s="1"/>
      <c r="B6" s="5" t="s">
        <v>78</v>
      </c>
      <c r="C6" s="1"/>
      <c r="D6" s="1"/>
      <c r="E6" s="1"/>
      <c r="F6" s="1"/>
      <c r="G6" s="47"/>
      <c r="H6" s="47"/>
      <c r="I6" s="198" t="str">
        <f>IF('SPM Part 1'!I6 &lt;&gt; "",'SPM Part 1'!I6,"")</f>
        <v/>
      </c>
      <c r="J6" s="198"/>
      <c r="K6" s="198"/>
      <c r="L6" s="198"/>
      <c r="M6" s="198"/>
      <c r="N6" s="198"/>
      <c r="O6" s="198"/>
      <c r="P6" s="198"/>
      <c r="Q6" s="198"/>
      <c r="R6" s="198"/>
      <c r="S6" s="198"/>
      <c r="T6" s="198"/>
      <c r="U6" s="198"/>
      <c r="V6" s="198"/>
      <c r="W6" s="198"/>
      <c r="X6" s="197" t="s">
        <v>2</v>
      </c>
      <c r="Y6" s="197"/>
      <c r="Z6" s="197"/>
      <c r="AA6" s="197"/>
      <c r="AB6" s="195" t="str">
        <f>IF('SPM Part 1'!AB6&lt;&gt;"",'SPM Part 1'!AB6,"")</f>
        <v/>
      </c>
      <c r="AC6" s="195"/>
      <c r="AD6" s="195"/>
      <c r="AE6" s="195"/>
      <c r="AF6" s="195"/>
      <c r="AG6" s="195"/>
      <c r="AH6" s="195"/>
      <c r="AI6" s="195"/>
      <c r="AJ6" s="195"/>
      <c r="AK6" s="1"/>
    </row>
    <row r="7" spans="1:41" ht="6" customHeight="1" x14ac:dyDescent="0.3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row>
    <row r="8" spans="1:41" ht="15.5" x14ac:dyDescent="0.35">
      <c r="A8" s="1"/>
      <c r="B8" s="100" t="s">
        <v>3</v>
      </c>
      <c r="C8" s="100"/>
      <c r="D8" s="100"/>
      <c r="E8" s="100"/>
      <c r="F8" s="100"/>
      <c r="G8" s="100"/>
      <c r="H8" s="100"/>
      <c r="I8" s="84"/>
      <c r="J8" s="84"/>
      <c r="K8" s="84"/>
      <c r="L8" s="44"/>
      <c r="M8" s="24"/>
      <c r="N8" s="50"/>
      <c r="Q8" s="44"/>
      <c r="R8" s="44"/>
      <c r="S8" s="24"/>
      <c r="T8" s="49"/>
      <c r="U8" s="24"/>
      <c r="V8" s="24"/>
      <c r="W8" s="24"/>
      <c r="X8" s="24"/>
      <c r="Y8" s="24"/>
      <c r="Z8" s="24"/>
      <c r="AA8" s="24"/>
      <c r="AB8" s="24"/>
      <c r="AC8" s="24"/>
      <c r="AD8" s="24"/>
      <c r="AE8" s="24"/>
      <c r="AF8" s="24"/>
      <c r="AG8" s="24"/>
      <c r="AH8" s="24"/>
      <c r="AI8" s="24"/>
      <c r="AJ8" s="24"/>
      <c r="AK8" s="1"/>
    </row>
    <row r="9" spans="1:41" ht="16.5" customHeight="1" thickBot="1" x14ac:dyDescent="0.4">
      <c r="A9" s="1"/>
      <c r="B9" s="96"/>
      <c r="C9" s="96"/>
      <c r="D9" s="96"/>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1"/>
      <c r="AO9" s="22"/>
    </row>
    <row r="10" spans="1:41" ht="15.5" x14ac:dyDescent="0.35">
      <c r="A10" s="1"/>
      <c r="B10" s="87" t="s">
        <v>4</v>
      </c>
      <c r="C10" s="87"/>
      <c r="D10" s="87"/>
      <c r="E10" s="87"/>
      <c r="F10" s="87"/>
      <c r="G10" s="87"/>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1"/>
    </row>
    <row r="11" spans="1:41" ht="7.5" customHeight="1" x14ac:dyDescent="0.35">
      <c r="A11" s="1"/>
      <c r="B11" s="95"/>
      <c r="C11" s="95"/>
      <c r="D11" s="95"/>
      <c r="E11" s="95"/>
      <c r="F11" s="95"/>
      <c r="G11" s="95"/>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1"/>
    </row>
    <row r="12" spans="1:41" ht="16.5" customHeight="1" x14ac:dyDescent="0.35">
      <c r="A12" s="1"/>
      <c r="B12" s="6"/>
      <c r="C12" s="6"/>
      <c r="D12" s="6"/>
      <c r="E12" s="6"/>
      <c r="F12" s="6"/>
      <c r="G12" s="6"/>
      <c r="H12" s="6"/>
      <c r="I12" s="6"/>
      <c r="J12" s="6"/>
      <c r="U12" s="6"/>
      <c r="V12" s="6"/>
      <c r="W12" s="6"/>
      <c r="X12" s="6"/>
      <c r="Y12" s="6"/>
      <c r="Z12" s="6"/>
      <c r="AA12" s="6"/>
      <c r="AK12" s="1"/>
    </row>
    <row r="13" spans="1:41" ht="15.5" x14ac:dyDescent="0.35">
      <c r="A13" s="1"/>
      <c r="B13" s="185" t="s">
        <v>5</v>
      </c>
      <c r="C13" s="185"/>
      <c r="D13" s="185"/>
      <c r="E13" s="185"/>
      <c r="F13" s="185"/>
      <c r="G13" s="185"/>
      <c r="H13" s="149" t="s">
        <v>36</v>
      </c>
      <c r="I13" s="149"/>
      <c r="J13" s="201"/>
      <c r="K13" s="201"/>
      <c r="L13" s="201"/>
      <c r="M13" s="149" t="s">
        <v>37</v>
      </c>
      <c r="N13" s="149"/>
      <c r="O13" s="201"/>
      <c r="P13" s="201"/>
      <c r="Q13" s="201"/>
      <c r="R13" s="149" t="s">
        <v>81</v>
      </c>
      <c r="S13" s="149"/>
      <c r="T13" s="149"/>
      <c r="U13" s="149"/>
      <c r="V13" s="149"/>
      <c r="W13" s="149"/>
      <c r="X13" s="201"/>
      <c r="Y13" s="201"/>
      <c r="Z13" s="201"/>
      <c r="AA13" s="201"/>
      <c r="AB13" s="201"/>
      <c r="AC13" s="201"/>
      <c r="AD13" s="201"/>
      <c r="AE13" s="201"/>
      <c r="AF13" s="201"/>
      <c r="AG13" s="201"/>
      <c r="AH13" s="201"/>
      <c r="AI13" s="201"/>
      <c r="AJ13" s="201"/>
      <c r="AK13" s="1"/>
    </row>
    <row r="14" spans="1:41" ht="6" customHeight="1" thickBot="1" x14ac:dyDescent="0.4">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row>
    <row r="15" spans="1:41" ht="16.5" customHeight="1" thickBot="1" x14ac:dyDescent="0.4">
      <c r="A15" s="1"/>
      <c r="B15" s="210" t="s">
        <v>75</v>
      </c>
      <c r="C15" s="211"/>
      <c r="D15" s="211"/>
      <c r="E15" s="211"/>
      <c r="F15" s="211"/>
      <c r="G15" s="211" t="s">
        <v>76</v>
      </c>
      <c r="H15" s="211"/>
      <c r="I15" s="211"/>
      <c r="J15" s="211"/>
      <c r="K15" s="211"/>
      <c r="L15" s="211"/>
      <c r="M15" s="206" t="s">
        <v>77</v>
      </c>
      <c r="N15" s="206"/>
      <c r="O15" s="206"/>
      <c r="P15" s="207"/>
      <c r="Q15" s="41"/>
      <c r="R15" s="42"/>
      <c r="S15" s="210" t="s">
        <v>75</v>
      </c>
      <c r="T15" s="211"/>
      <c r="U15" s="211"/>
      <c r="V15" s="211"/>
      <c r="W15" s="211"/>
      <c r="X15" s="211" t="s">
        <v>76</v>
      </c>
      <c r="Y15" s="211"/>
      <c r="Z15" s="211"/>
      <c r="AA15" s="211"/>
      <c r="AB15" s="211"/>
      <c r="AC15" s="211"/>
      <c r="AD15" s="206" t="s">
        <v>77</v>
      </c>
      <c r="AE15" s="206"/>
      <c r="AF15" s="206"/>
      <c r="AG15" s="207"/>
      <c r="AI15" s="7"/>
      <c r="AM15" s="8"/>
    </row>
    <row r="16" spans="1:41" ht="15.5" x14ac:dyDescent="0.35">
      <c r="A16" s="1"/>
      <c r="B16" s="208"/>
      <c r="C16" s="209"/>
      <c r="D16" s="209"/>
      <c r="E16" s="209"/>
      <c r="F16" s="209"/>
      <c r="G16" s="209"/>
      <c r="H16" s="209"/>
      <c r="I16" s="209"/>
      <c r="J16" s="209"/>
      <c r="K16" s="209"/>
      <c r="L16" s="209"/>
      <c r="M16" s="160" t="str">
        <f>IF(AND(ISNUMBER(B16),ISNUMBER(G16)),(B16-G16)/B16*100," ")</f>
        <v xml:space="preserve"> </v>
      </c>
      <c r="N16" s="160"/>
      <c r="O16" s="160"/>
      <c r="P16" s="161"/>
      <c r="Q16" s="38"/>
      <c r="R16" s="24"/>
      <c r="S16" s="208"/>
      <c r="T16" s="209"/>
      <c r="U16" s="209"/>
      <c r="V16" s="209"/>
      <c r="W16" s="209"/>
      <c r="X16" s="209"/>
      <c r="Y16" s="209"/>
      <c r="Z16" s="209"/>
      <c r="AA16" s="209"/>
      <c r="AB16" s="209"/>
      <c r="AC16" s="209"/>
      <c r="AD16" s="160" t="str">
        <f>IF(AND(ISNUMBER(S16),ISNUMBER(X16)),(S16-X16)/S16*100," ")</f>
        <v xml:space="preserve"> </v>
      </c>
      <c r="AE16" s="160"/>
      <c r="AF16" s="160"/>
      <c r="AG16" s="161"/>
    </row>
    <row r="17" spans="1:41" ht="15" customHeight="1" x14ac:dyDescent="0.35">
      <c r="A17" s="1"/>
      <c r="B17" s="199"/>
      <c r="C17" s="200"/>
      <c r="D17" s="200"/>
      <c r="E17" s="200"/>
      <c r="F17" s="200"/>
      <c r="G17" s="200"/>
      <c r="H17" s="200"/>
      <c r="I17" s="200"/>
      <c r="J17" s="200"/>
      <c r="K17" s="200"/>
      <c r="L17" s="200"/>
      <c r="M17" s="162" t="str">
        <f t="shared" ref="M17:M21" si="0">IF(AND(ISNUMBER(B17),ISNUMBER(G17)),(B17-G17)/B17*100," ")</f>
        <v xml:space="preserve"> </v>
      </c>
      <c r="N17" s="162"/>
      <c r="O17" s="162"/>
      <c r="P17" s="163"/>
      <c r="Q17" s="51"/>
      <c r="R17" s="52"/>
      <c r="S17" s="199"/>
      <c r="T17" s="200"/>
      <c r="U17" s="200"/>
      <c r="V17" s="200"/>
      <c r="W17" s="200"/>
      <c r="X17" s="200"/>
      <c r="Y17" s="200"/>
      <c r="Z17" s="200"/>
      <c r="AA17" s="200"/>
      <c r="AB17" s="200"/>
      <c r="AC17" s="200"/>
      <c r="AD17" s="162" t="str">
        <f t="shared" ref="AD17:AD21" si="1">IF(AND(ISNUMBER(S17),ISNUMBER(X17)),(S17-X17)/S17*100," ")</f>
        <v xml:space="preserve"> </v>
      </c>
      <c r="AE17" s="162"/>
      <c r="AF17" s="162"/>
      <c r="AG17" s="163"/>
    </row>
    <row r="18" spans="1:41" ht="16" thickBot="1" x14ac:dyDescent="0.4">
      <c r="A18" s="1"/>
      <c r="B18" s="199"/>
      <c r="C18" s="200"/>
      <c r="D18" s="200"/>
      <c r="E18" s="200"/>
      <c r="F18" s="200"/>
      <c r="G18" s="200"/>
      <c r="H18" s="200"/>
      <c r="I18" s="200"/>
      <c r="J18" s="200"/>
      <c r="K18" s="200"/>
      <c r="L18" s="200"/>
      <c r="M18" s="162" t="str">
        <f t="shared" si="0"/>
        <v xml:space="preserve"> </v>
      </c>
      <c r="N18" s="162"/>
      <c r="O18" s="162"/>
      <c r="P18" s="163"/>
      <c r="Q18" s="51"/>
      <c r="R18" s="52"/>
      <c r="S18" s="199"/>
      <c r="T18" s="200"/>
      <c r="U18" s="200"/>
      <c r="V18" s="200"/>
      <c r="W18" s="200"/>
      <c r="X18" s="200"/>
      <c r="Y18" s="200"/>
      <c r="Z18" s="200"/>
      <c r="AA18" s="200"/>
      <c r="AB18" s="200"/>
      <c r="AC18" s="200"/>
      <c r="AD18" s="162" t="str">
        <f t="shared" si="1"/>
        <v xml:space="preserve"> </v>
      </c>
      <c r="AE18" s="162"/>
      <c r="AF18" s="162"/>
      <c r="AG18" s="163"/>
      <c r="AJ18" s="178" t="s">
        <v>42</v>
      </c>
      <c r="AK18" s="178"/>
    </row>
    <row r="19" spans="1:41" ht="16" thickBot="1" x14ac:dyDescent="0.4">
      <c r="A19" s="1"/>
      <c r="B19" s="199"/>
      <c r="C19" s="200"/>
      <c r="D19" s="200"/>
      <c r="E19" s="200"/>
      <c r="F19" s="200"/>
      <c r="G19" s="200"/>
      <c r="H19" s="200"/>
      <c r="I19" s="200"/>
      <c r="J19" s="200"/>
      <c r="K19" s="200"/>
      <c r="L19" s="200"/>
      <c r="M19" s="162" t="str">
        <f t="shared" si="0"/>
        <v xml:space="preserve"> </v>
      </c>
      <c r="N19" s="162"/>
      <c r="O19" s="162"/>
      <c r="P19" s="163"/>
      <c r="Q19" s="51"/>
      <c r="R19" s="52"/>
      <c r="S19" s="199"/>
      <c r="T19" s="200"/>
      <c r="U19" s="200"/>
      <c r="V19" s="200"/>
      <c r="W19" s="200"/>
      <c r="X19" s="200"/>
      <c r="Y19" s="200"/>
      <c r="Z19" s="200"/>
      <c r="AA19" s="200"/>
      <c r="AB19" s="200"/>
      <c r="AC19" s="200"/>
      <c r="AD19" s="162" t="str">
        <f t="shared" si="1"/>
        <v xml:space="preserve"> </v>
      </c>
      <c r="AE19" s="162"/>
      <c r="AF19" s="162"/>
      <c r="AG19" s="163"/>
      <c r="AJ19" s="152" t="str">
        <f>IF(COUNT(M16:P21,AD16:AG21)&gt;0,IF(MAX(-MIN(M16:P21,AD16:AG21),MAX(M16:P21,AD16:AG21))&gt;5,"FAIL","PASS"),"")</f>
        <v/>
      </c>
      <c r="AK19" s="153"/>
    </row>
    <row r="20" spans="1:41" ht="15.5" x14ac:dyDescent="0.35">
      <c r="A20" s="1"/>
      <c r="B20" s="199"/>
      <c r="C20" s="200"/>
      <c r="D20" s="200"/>
      <c r="E20" s="200"/>
      <c r="F20" s="200"/>
      <c r="G20" s="200"/>
      <c r="H20" s="200"/>
      <c r="I20" s="200"/>
      <c r="J20" s="200"/>
      <c r="K20" s="200"/>
      <c r="L20" s="200"/>
      <c r="M20" s="162" t="str">
        <f t="shared" si="0"/>
        <v xml:space="preserve"> </v>
      </c>
      <c r="N20" s="162"/>
      <c r="O20" s="162"/>
      <c r="P20" s="163"/>
      <c r="Q20" s="51"/>
      <c r="R20" s="52"/>
      <c r="S20" s="199"/>
      <c r="T20" s="200"/>
      <c r="U20" s="200"/>
      <c r="V20" s="200"/>
      <c r="W20" s="200"/>
      <c r="X20" s="200"/>
      <c r="Y20" s="200"/>
      <c r="Z20" s="200"/>
      <c r="AA20" s="200"/>
      <c r="AB20" s="200"/>
      <c r="AC20" s="200"/>
      <c r="AD20" s="162" t="str">
        <f t="shared" si="1"/>
        <v xml:space="preserve"> </v>
      </c>
      <c r="AE20" s="162"/>
      <c r="AF20" s="162"/>
      <c r="AG20" s="163"/>
    </row>
    <row r="21" spans="1:41" ht="16" thickBot="1" x14ac:dyDescent="0.4">
      <c r="A21" s="1"/>
      <c r="B21" s="212"/>
      <c r="C21" s="213"/>
      <c r="D21" s="213"/>
      <c r="E21" s="213"/>
      <c r="F21" s="213"/>
      <c r="G21" s="213"/>
      <c r="H21" s="213"/>
      <c r="I21" s="213"/>
      <c r="J21" s="213"/>
      <c r="K21" s="213"/>
      <c r="L21" s="213"/>
      <c r="M21" s="202" t="str">
        <f t="shared" si="0"/>
        <v xml:space="preserve"> </v>
      </c>
      <c r="N21" s="202"/>
      <c r="O21" s="202"/>
      <c r="P21" s="203"/>
      <c r="Q21" s="51"/>
      <c r="R21" s="52"/>
      <c r="S21" s="212"/>
      <c r="T21" s="213"/>
      <c r="U21" s="213"/>
      <c r="V21" s="213"/>
      <c r="W21" s="213"/>
      <c r="X21" s="213"/>
      <c r="Y21" s="213"/>
      <c r="Z21" s="213"/>
      <c r="AA21" s="213"/>
      <c r="AB21" s="213"/>
      <c r="AC21" s="213"/>
      <c r="AD21" s="202" t="str">
        <f t="shared" si="1"/>
        <v xml:space="preserve"> </v>
      </c>
      <c r="AE21" s="202"/>
      <c r="AF21" s="202"/>
      <c r="AG21" s="203"/>
      <c r="AI21" s="149"/>
      <c r="AJ21" s="149"/>
      <c r="AO21" s="9"/>
    </row>
    <row r="22" spans="1:41" ht="15.5" x14ac:dyDescent="0.35">
      <c r="A22" s="1"/>
      <c r="B22" s="10" t="s">
        <v>45</v>
      </c>
      <c r="Y22" s="11"/>
      <c r="Z22" s="12"/>
      <c r="AA22" s="13"/>
      <c r="AC22" s="2" t="s">
        <v>82</v>
      </c>
      <c r="AD22" s="14"/>
    </row>
    <row r="23" spans="1:41" ht="15.5" x14ac:dyDescent="0.35">
      <c r="A23" s="1"/>
      <c r="B23" s="126"/>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c r="AA23" s="127"/>
      <c r="AB23" s="127"/>
      <c r="AC23" s="127"/>
      <c r="AD23" s="127"/>
      <c r="AE23" s="127"/>
      <c r="AF23" s="127"/>
      <c r="AG23" s="127"/>
      <c r="AH23" s="127"/>
      <c r="AI23" s="127"/>
      <c r="AJ23" s="128"/>
    </row>
    <row r="24" spans="1:41" ht="15.5" x14ac:dyDescent="0.35">
      <c r="A24" s="1"/>
      <c r="B24" s="129"/>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1"/>
    </row>
    <row r="25" spans="1:41" ht="16" thickBot="1" x14ac:dyDescent="0.4">
      <c r="A25" s="1"/>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c r="AI25" s="141"/>
      <c r="AJ25" s="141"/>
      <c r="AK25" s="1"/>
    </row>
    <row r="26" spans="1:41" ht="6" customHeight="1" x14ac:dyDescent="0.35">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1"/>
    </row>
    <row r="27" spans="1:41" ht="15.5" x14ac:dyDescent="0.35">
      <c r="A27" s="1"/>
      <c r="B27" s="215" t="s">
        <v>94</v>
      </c>
      <c r="C27" s="215"/>
      <c r="D27" s="215"/>
      <c r="E27" s="215"/>
      <c r="F27" s="215"/>
      <c r="G27" s="215"/>
      <c r="H27" s="215"/>
      <c r="I27" s="215"/>
      <c r="J27" s="215"/>
      <c r="K27" s="149" t="s">
        <v>36</v>
      </c>
      <c r="L27" s="149"/>
      <c r="M27" s="201"/>
      <c r="N27" s="201"/>
      <c r="O27" s="201"/>
      <c r="R27" s="149" t="s">
        <v>81</v>
      </c>
      <c r="S27" s="149"/>
      <c r="T27" s="149"/>
      <c r="U27" s="149"/>
      <c r="V27" s="149"/>
      <c r="W27" s="149"/>
      <c r="X27" s="201"/>
      <c r="Y27" s="201"/>
      <c r="Z27" s="201"/>
      <c r="AA27" s="201"/>
      <c r="AB27" s="201"/>
      <c r="AC27" s="201"/>
      <c r="AD27" s="201"/>
      <c r="AE27" s="201"/>
      <c r="AF27" s="201"/>
      <c r="AG27" s="201"/>
      <c r="AH27" s="201"/>
      <c r="AI27" s="201"/>
      <c r="AJ27" s="201"/>
    </row>
    <row r="28" spans="1:41" ht="6" customHeight="1" thickBot="1" x14ac:dyDescent="0.4">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row>
    <row r="29" spans="1:41" ht="16" thickBot="1" x14ac:dyDescent="0.4">
      <c r="A29" s="1"/>
      <c r="B29" s="165" t="s">
        <v>117</v>
      </c>
      <c r="C29" s="166"/>
      <c r="D29" s="166"/>
      <c r="E29" s="166"/>
      <c r="F29" s="166"/>
      <c r="G29" s="166" t="s">
        <v>75</v>
      </c>
      <c r="H29" s="166"/>
      <c r="I29" s="166"/>
      <c r="J29" s="166"/>
      <c r="K29" s="166"/>
      <c r="L29" s="142" t="s">
        <v>32</v>
      </c>
      <c r="M29" s="143"/>
      <c r="N29" s="143"/>
      <c r="O29" s="143"/>
      <c r="P29" s="143"/>
      <c r="Q29" s="164"/>
      <c r="R29" s="142" t="s">
        <v>79</v>
      </c>
      <c r="S29" s="143"/>
      <c r="T29" s="143"/>
      <c r="U29" s="143"/>
      <c r="V29" s="143"/>
      <c r="W29" s="164"/>
      <c r="X29" s="142" t="s">
        <v>31</v>
      </c>
      <c r="Y29" s="143"/>
      <c r="Z29" s="143"/>
      <c r="AA29" s="143"/>
      <c r="AB29" s="143"/>
      <c r="AC29" s="143"/>
      <c r="AD29" s="144"/>
      <c r="AF29" s="7"/>
      <c r="AK29" s="1"/>
    </row>
    <row r="30" spans="1:41" ht="15.5" x14ac:dyDescent="0.35">
      <c r="A30" s="1"/>
      <c r="B30" s="179"/>
      <c r="C30" s="180"/>
      <c r="D30" s="180"/>
      <c r="E30" s="180"/>
      <c r="F30" s="180"/>
      <c r="G30" s="214"/>
      <c r="H30" s="214"/>
      <c r="I30" s="214"/>
      <c r="J30" s="214"/>
      <c r="K30" s="214"/>
      <c r="L30" s="180"/>
      <c r="M30" s="180"/>
      <c r="N30" s="180"/>
      <c r="O30" s="180"/>
      <c r="P30" s="180"/>
      <c r="Q30" s="180"/>
      <c r="R30" s="204"/>
      <c r="S30" s="204"/>
      <c r="T30" s="204"/>
      <c r="U30" s="204"/>
      <c r="V30" s="204"/>
      <c r="W30" s="204"/>
      <c r="X30" s="145" t="str">
        <f>IF(ISERROR(R30/(B30*G30))," ",R30/(B30*G30))</f>
        <v xml:space="preserve"> </v>
      </c>
      <c r="Y30" s="145"/>
      <c r="Z30" s="145"/>
      <c r="AA30" s="145"/>
      <c r="AB30" s="145"/>
      <c r="AC30" s="145"/>
      <c r="AD30" s="146"/>
    </row>
    <row r="31" spans="1:41" ht="16" thickBot="1" x14ac:dyDescent="0.4">
      <c r="A31" s="1"/>
      <c r="B31" s="156"/>
      <c r="C31" s="157"/>
      <c r="D31" s="157"/>
      <c r="E31" s="157"/>
      <c r="F31" s="157"/>
      <c r="G31" s="158"/>
      <c r="H31" s="158"/>
      <c r="I31" s="158"/>
      <c r="J31" s="158"/>
      <c r="K31" s="158"/>
      <c r="L31" s="157"/>
      <c r="M31" s="157"/>
      <c r="N31" s="157"/>
      <c r="O31" s="157"/>
      <c r="P31" s="157"/>
      <c r="Q31" s="157"/>
      <c r="R31" s="155"/>
      <c r="S31" s="155"/>
      <c r="T31" s="155"/>
      <c r="U31" s="155"/>
      <c r="V31" s="155"/>
      <c r="W31" s="155"/>
      <c r="X31" s="147" t="str">
        <f t="shared" ref="X31:X36" si="2">IF(ISERROR(R31/(B31*G31))," ",R31/(B31*G31))</f>
        <v xml:space="preserve"> </v>
      </c>
      <c r="Y31" s="147"/>
      <c r="Z31" s="147"/>
      <c r="AA31" s="147"/>
      <c r="AB31" s="147"/>
      <c r="AC31" s="147"/>
      <c r="AD31" s="148"/>
      <c r="AJ31" s="178" t="s">
        <v>42</v>
      </c>
      <c r="AK31" s="178"/>
    </row>
    <row r="32" spans="1:41" ht="16" thickBot="1" x14ac:dyDescent="0.4">
      <c r="A32" s="1"/>
      <c r="B32" s="156"/>
      <c r="C32" s="157"/>
      <c r="D32" s="157"/>
      <c r="E32" s="157"/>
      <c r="F32" s="157"/>
      <c r="G32" s="158"/>
      <c r="H32" s="158"/>
      <c r="I32" s="158"/>
      <c r="J32" s="158"/>
      <c r="K32" s="158"/>
      <c r="L32" s="157"/>
      <c r="M32" s="157"/>
      <c r="N32" s="157"/>
      <c r="O32" s="157"/>
      <c r="P32" s="157"/>
      <c r="Q32" s="157"/>
      <c r="R32" s="155"/>
      <c r="S32" s="155"/>
      <c r="T32" s="155"/>
      <c r="U32" s="155"/>
      <c r="V32" s="155"/>
      <c r="W32" s="155"/>
      <c r="X32" s="147" t="str">
        <f t="shared" si="2"/>
        <v xml:space="preserve"> </v>
      </c>
      <c r="Y32" s="147"/>
      <c r="Z32" s="147"/>
      <c r="AA32" s="147"/>
      <c r="AB32" s="147"/>
      <c r="AC32" s="147"/>
      <c r="AD32" s="148"/>
      <c r="AJ32" s="152" t="str">
        <f>IF(COUNT(X30:AD36)&gt;2,IF(ABS(R37)&gt;0.1,"FAIL","PASS"),"")</f>
        <v/>
      </c>
      <c r="AK32" s="153"/>
    </row>
    <row r="33" spans="1:45" ht="15.5" x14ac:dyDescent="0.35">
      <c r="A33" s="1"/>
      <c r="B33" s="156"/>
      <c r="C33" s="157"/>
      <c r="D33" s="157"/>
      <c r="E33" s="157"/>
      <c r="F33" s="157"/>
      <c r="G33" s="158"/>
      <c r="H33" s="158"/>
      <c r="I33" s="158"/>
      <c r="J33" s="158"/>
      <c r="K33" s="158"/>
      <c r="L33" s="157"/>
      <c r="M33" s="157"/>
      <c r="N33" s="157"/>
      <c r="O33" s="157"/>
      <c r="P33" s="157"/>
      <c r="Q33" s="157"/>
      <c r="R33" s="155"/>
      <c r="S33" s="155"/>
      <c r="T33" s="155"/>
      <c r="U33" s="155"/>
      <c r="V33" s="155"/>
      <c r="W33" s="155"/>
      <c r="X33" s="147" t="str">
        <f t="shared" si="2"/>
        <v xml:space="preserve"> </v>
      </c>
      <c r="Y33" s="147"/>
      <c r="Z33" s="147"/>
      <c r="AA33" s="147"/>
      <c r="AB33" s="147"/>
      <c r="AC33" s="147"/>
      <c r="AD33" s="148"/>
      <c r="AK33" s="1"/>
    </row>
    <row r="34" spans="1:45" ht="15.5" x14ac:dyDescent="0.35">
      <c r="A34" s="1"/>
      <c r="B34" s="156"/>
      <c r="C34" s="157"/>
      <c r="D34" s="157"/>
      <c r="E34" s="157"/>
      <c r="F34" s="157"/>
      <c r="G34" s="158"/>
      <c r="H34" s="158"/>
      <c r="I34" s="158"/>
      <c r="J34" s="158"/>
      <c r="K34" s="158"/>
      <c r="L34" s="157"/>
      <c r="M34" s="157"/>
      <c r="N34" s="157"/>
      <c r="O34" s="157"/>
      <c r="P34" s="157"/>
      <c r="Q34" s="157"/>
      <c r="R34" s="155"/>
      <c r="S34" s="155"/>
      <c r="T34" s="155"/>
      <c r="U34" s="155"/>
      <c r="V34" s="155"/>
      <c r="W34" s="155"/>
      <c r="X34" s="147" t="str">
        <f t="shared" si="2"/>
        <v xml:space="preserve"> </v>
      </c>
      <c r="Y34" s="147"/>
      <c r="Z34" s="147"/>
      <c r="AA34" s="147"/>
      <c r="AB34" s="147"/>
      <c r="AC34" s="147"/>
      <c r="AD34" s="148"/>
      <c r="AK34" s="1"/>
    </row>
    <row r="35" spans="1:45" ht="15.5" x14ac:dyDescent="0.35">
      <c r="A35" s="1"/>
      <c r="B35" s="156"/>
      <c r="C35" s="157"/>
      <c r="D35" s="157"/>
      <c r="E35" s="157"/>
      <c r="F35" s="157"/>
      <c r="G35" s="158"/>
      <c r="H35" s="158"/>
      <c r="I35" s="158"/>
      <c r="J35" s="158"/>
      <c r="K35" s="158"/>
      <c r="L35" s="157"/>
      <c r="M35" s="157"/>
      <c r="N35" s="157"/>
      <c r="O35" s="157"/>
      <c r="P35" s="157"/>
      <c r="Q35" s="157"/>
      <c r="R35" s="155"/>
      <c r="S35" s="155"/>
      <c r="T35" s="155"/>
      <c r="U35" s="155"/>
      <c r="V35" s="155"/>
      <c r="W35" s="155"/>
      <c r="X35" s="147" t="str">
        <f t="shared" si="2"/>
        <v xml:space="preserve"> </v>
      </c>
      <c r="Y35" s="147"/>
      <c r="Z35" s="147"/>
      <c r="AA35" s="147"/>
      <c r="AB35" s="147"/>
      <c r="AC35" s="147"/>
      <c r="AD35" s="148"/>
      <c r="AK35" s="1"/>
    </row>
    <row r="36" spans="1:45" ht="16" thickBot="1" x14ac:dyDescent="0.4">
      <c r="A36" s="1"/>
      <c r="B36" s="186"/>
      <c r="C36" s="159"/>
      <c r="D36" s="159"/>
      <c r="E36" s="159"/>
      <c r="F36" s="159"/>
      <c r="G36" s="187"/>
      <c r="H36" s="187"/>
      <c r="I36" s="187"/>
      <c r="J36" s="187"/>
      <c r="K36" s="187"/>
      <c r="L36" s="159"/>
      <c r="M36" s="159"/>
      <c r="N36" s="159"/>
      <c r="O36" s="159"/>
      <c r="P36" s="159"/>
      <c r="Q36" s="159"/>
      <c r="R36" s="154"/>
      <c r="S36" s="154"/>
      <c r="T36" s="154"/>
      <c r="U36" s="154"/>
      <c r="V36" s="154"/>
      <c r="W36" s="154"/>
      <c r="X36" s="181" t="str">
        <f t="shared" si="2"/>
        <v xml:space="preserve"> </v>
      </c>
      <c r="Y36" s="181"/>
      <c r="Z36" s="181"/>
      <c r="AA36" s="181"/>
      <c r="AB36" s="181"/>
      <c r="AC36" s="181"/>
      <c r="AD36" s="182"/>
      <c r="AE36" s="1"/>
      <c r="AF36" s="1"/>
      <c r="AG36" s="1"/>
      <c r="AH36" s="1"/>
      <c r="AI36" s="1"/>
      <c r="AJ36" s="1"/>
      <c r="AK36" s="1"/>
    </row>
    <row r="37" spans="1:45" ht="16" thickBot="1" x14ac:dyDescent="0.4">
      <c r="A37" s="1"/>
      <c r="B37" s="1"/>
      <c r="C37" s="1"/>
      <c r="D37" s="1"/>
      <c r="E37" s="1"/>
      <c r="F37" s="1"/>
      <c r="G37" s="1"/>
      <c r="H37" s="1"/>
      <c r="I37" s="1"/>
      <c r="J37" s="96" t="s">
        <v>6</v>
      </c>
      <c r="K37" s="96"/>
      <c r="L37" s="96"/>
      <c r="M37" s="96"/>
      <c r="N37" s="96"/>
      <c r="O37" s="96"/>
      <c r="P37" s="183" t="s">
        <v>7</v>
      </c>
      <c r="Q37" s="184"/>
      <c r="R37" s="150">
        <f>IF(ISERR((MAX(X30:AD36)-MIN(X30:AD36))/(MAX(X30:AD36)+MIN(X30:AD36))),0,(MAX(X30:AD36)-MIN(X30:AD36))/(MAX(X30:AD36)+MIN(X30:AD36)))</f>
        <v>0</v>
      </c>
      <c r="S37" s="150"/>
      <c r="T37" s="150"/>
      <c r="U37" s="150"/>
      <c r="V37" s="150"/>
      <c r="W37" s="1"/>
      <c r="X37" s="151" t="s">
        <v>83</v>
      </c>
      <c r="Y37" s="151"/>
      <c r="Z37" s="151"/>
      <c r="AA37" s="151"/>
      <c r="AB37" s="151"/>
      <c r="AC37" s="151"/>
      <c r="AD37" s="151"/>
      <c r="AE37" s="151"/>
      <c r="AF37" s="151"/>
      <c r="AG37" s="151"/>
      <c r="AH37" s="151"/>
      <c r="AI37" s="151"/>
      <c r="AJ37" s="151"/>
      <c r="AK37" s="1"/>
    </row>
    <row r="38" spans="1:45" ht="15.5" x14ac:dyDescent="0.35">
      <c r="A38" s="1"/>
      <c r="B38" s="1"/>
      <c r="C38" s="1"/>
      <c r="D38" s="1"/>
      <c r="E38" s="1"/>
      <c r="F38" s="1"/>
      <c r="G38" s="1"/>
      <c r="H38" s="1"/>
      <c r="I38" s="1"/>
      <c r="J38" s="100" t="s">
        <v>8</v>
      </c>
      <c r="K38" s="100"/>
      <c r="L38" s="100"/>
      <c r="M38" s="100"/>
      <c r="N38" s="100"/>
      <c r="O38" s="100"/>
      <c r="P38" s="184"/>
      <c r="Q38" s="184"/>
      <c r="R38" s="150"/>
      <c r="S38" s="150"/>
      <c r="T38" s="150"/>
      <c r="U38" s="150"/>
      <c r="V38" s="150"/>
      <c r="W38" s="1"/>
      <c r="X38" s="151"/>
      <c r="Y38" s="151"/>
      <c r="Z38" s="151"/>
      <c r="AA38" s="151"/>
      <c r="AB38" s="151"/>
      <c r="AC38" s="151"/>
      <c r="AD38" s="151"/>
      <c r="AE38" s="151"/>
      <c r="AF38" s="151"/>
      <c r="AG38" s="151"/>
      <c r="AH38" s="151"/>
      <c r="AI38" s="151"/>
      <c r="AJ38" s="151"/>
      <c r="AK38" s="1"/>
    </row>
    <row r="39" spans="1:45" ht="15.5" x14ac:dyDescent="0.35">
      <c r="A39" s="1"/>
      <c r="B39" s="10" t="s">
        <v>45</v>
      </c>
      <c r="Y39" s="11"/>
      <c r="Z39" s="12"/>
      <c r="AA39" s="13"/>
      <c r="AB39" s="13"/>
      <c r="AC39" s="13"/>
      <c r="AD39" s="14"/>
      <c r="AK39" s="1"/>
    </row>
    <row r="40" spans="1:45" ht="15.5" x14ac:dyDescent="0.35">
      <c r="A40" s="1"/>
      <c r="B40" s="126"/>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c r="AA40" s="127"/>
      <c r="AB40" s="127"/>
      <c r="AC40" s="127"/>
      <c r="AD40" s="127"/>
      <c r="AE40" s="127"/>
      <c r="AF40" s="127"/>
      <c r="AG40" s="127"/>
      <c r="AH40" s="127"/>
      <c r="AI40" s="127"/>
      <c r="AJ40" s="128"/>
      <c r="AK40" s="1"/>
    </row>
    <row r="41" spans="1:45" ht="15.5" x14ac:dyDescent="0.35">
      <c r="A41" s="1"/>
      <c r="B41" s="129"/>
      <c r="C41" s="130"/>
      <c r="D41" s="130"/>
      <c r="E41" s="130"/>
      <c r="F41" s="130"/>
      <c r="G41" s="130"/>
      <c r="H41" s="130"/>
      <c r="I41" s="130"/>
      <c r="J41" s="130"/>
      <c r="K41" s="130"/>
      <c r="L41" s="130"/>
      <c r="M41" s="130"/>
      <c r="N41" s="130"/>
      <c r="O41" s="130"/>
      <c r="P41" s="130"/>
      <c r="Q41" s="130"/>
      <c r="R41" s="130"/>
      <c r="S41" s="130"/>
      <c r="T41" s="130"/>
      <c r="U41" s="130"/>
      <c r="V41" s="130"/>
      <c r="W41" s="130"/>
      <c r="X41" s="130"/>
      <c r="Y41" s="130"/>
      <c r="Z41" s="130"/>
      <c r="AA41" s="130"/>
      <c r="AB41" s="130"/>
      <c r="AC41" s="130"/>
      <c r="AD41" s="130"/>
      <c r="AE41" s="130"/>
      <c r="AF41" s="130"/>
      <c r="AG41" s="130"/>
      <c r="AH41" s="130"/>
      <c r="AI41" s="130"/>
      <c r="AJ41" s="131"/>
      <c r="AK41" s="1"/>
    </row>
    <row r="42" spans="1:45" ht="6" customHeight="1" thickBot="1" x14ac:dyDescent="0.4">
      <c r="A42" s="1"/>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
    </row>
    <row r="43" spans="1:45" ht="6" customHeight="1" x14ac:dyDescent="0.35">
      <c r="A43" s="1"/>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1"/>
    </row>
    <row r="44" spans="1:45" ht="15.5" x14ac:dyDescent="0.35">
      <c r="A44" s="1"/>
      <c r="B44" s="185" t="s">
        <v>35</v>
      </c>
      <c r="C44" s="185"/>
      <c r="D44" s="185"/>
      <c r="E44" s="185"/>
      <c r="F44" s="185"/>
      <c r="G44" s="53" t="s">
        <v>91</v>
      </c>
      <c r="H44" s="53"/>
      <c r="I44" s="53"/>
      <c r="J44" s="53"/>
      <c r="K44" s="53"/>
      <c r="L44" s="53"/>
      <c r="M44" s="53"/>
      <c r="N44" s="53"/>
      <c r="O44" s="53"/>
      <c r="P44" s="53"/>
      <c r="Q44" s="53"/>
      <c r="R44" s="149" t="s">
        <v>81</v>
      </c>
      <c r="S44" s="149"/>
      <c r="T44" s="149"/>
      <c r="U44" s="149"/>
      <c r="V44" s="149"/>
      <c r="W44" s="149"/>
      <c r="X44" s="201"/>
      <c r="Y44" s="201"/>
      <c r="Z44" s="201"/>
      <c r="AA44" s="201"/>
      <c r="AB44" s="201"/>
      <c r="AC44" s="201"/>
      <c r="AD44" s="201"/>
      <c r="AE44" s="201"/>
      <c r="AF44" s="201"/>
      <c r="AG44" s="201"/>
      <c r="AH44" s="201"/>
      <c r="AI44" s="201"/>
      <c r="AJ44" s="201"/>
      <c r="AK44" s="1"/>
      <c r="AO44" s="15"/>
    </row>
    <row r="45" spans="1:45" ht="6" customHeight="1" thickBot="1" x14ac:dyDescent="0.4">
      <c r="A45" s="1"/>
      <c r="B45" s="53"/>
      <c r="C45" s="53"/>
      <c r="D45" s="53"/>
      <c r="E45" s="53"/>
      <c r="F45" s="53"/>
      <c r="G45" s="53"/>
      <c r="H45" s="53"/>
      <c r="I45" s="53"/>
      <c r="J45" s="53"/>
      <c r="K45" s="53"/>
      <c r="L45" s="53"/>
      <c r="M45" s="53"/>
      <c r="N45" s="53"/>
      <c r="O45" s="53"/>
      <c r="P45" s="53"/>
      <c r="Q45" s="53"/>
      <c r="R45" s="53"/>
      <c r="S45" s="53"/>
      <c r="T45" s="53"/>
      <c r="AK45" s="1"/>
    </row>
    <row r="46" spans="1:45" ht="16" thickBot="1" x14ac:dyDescent="0.4">
      <c r="A46" s="1"/>
      <c r="B46" s="165" t="s">
        <v>33</v>
      </c>
      <c r="C46" s="166"/>
      <c r="D46" s="166"/>
      <c r="E46" s="166"/>
      <c r="F46" s="166" t="s">
        <v>32</v>
      </c>
      <c r="G46" s="166"/>
      <c r="H46" s="166"/>
      <c r="I46" s="166"/>
      <c r="J46" s="166" t="s">
        <v>34</v>
      </c>
      <c r="K46" s="166"/>
      <c r="L46" s="166"/>
      <c r="M46" s="166"/>
      <c r="N46" s="166" t="s">
        <v>39</v>
      </c>
      <c r="O46" s="166"/>
      <c r="P46" s="166"/>
      <c r="Q46" s="205"/>
      <c r="R46" s="38"/>
      <c r="S46" s="165" t="s">
        <v>33</v>
      </c>
      <c r="T46" s="166"/>
      <c r="U46" s="166"/>
      <c r="V46" s="166"/>
      <c r="W46" s="166" t="s">
        <v>32</v>
      </c>
      <c r="X46" s="166"/>
      <c r="Y46" s="166"/>
      <c r="Z46" s="166"/>
      <c r="AA46" s="166" t="s">
        <v>34</v>
      </c>
      <c r="AB46" s="166"/>
      <c r="AC46" s="166"/>
      <c r="AD46" s="166"/>
      <c r="AE46" s="166" t="s">
        <v>39</v>
      </c>
      <c r="AF46" s="166"/>
      <c r="AG46" s="166"/>
      <c r="AH46" s="205"/>
      <c r="AK46" s="1"/>
    </row>
    <row r="47" spans="1:45" ht="16" thickBot="1" x14ac:dyDescent="0.4">
      <c r="A47" s="1"/>
      <c r="B47" s="179"/>
      <c r="C47" s="180"/>
      <c r="D47" s="180"/>
      <c r="E47" s="180"/>
      <c r="F47" s="180"/>
      <c r="G47" s="180"/>
      <c r="H47" s="180"/>
      <c r="I47" s="180"/>
      <c r="J47" s="180"/>
      <c r="K47" s="180"/>
      <c r="L47" s="180"/>
      <c r="M47" s="180"/>
      <c r="N47" s="145" t="str">
        <f>IF(AND(ISBLANK(B47)=FALSE,ISBLANK(F47)=FALSE),(F47-B47)/B47*100,"")</f>
        <v/>
      </c>
      <c r="O47" s="145"/>
      <c r="P47" s="145"/>
      <c r="Q47" s="146"/>
      <c r="R47" s="38"/>
      <c r="S47" s="179"/>
      <c r="T47" s="180"/>
      <c r="U47" s="180"/>
      <c r="V47" s="180"/>
      <c r="W47" s="180"/>
      <c r="X47" s="180"/>
      <c r="Y47" s="180"/>
      <c r="Z47" s="180"/>
      <c r="AA47" s="180"/>
      <c r="AB47" s="180"/>
      <c r="AC47" s="180"/>
      <c r="AD47" s="180"/>
      <c r="AE47" s="145" t="str">
        <f>IF(AND(ISBLANK(S47)=FALSE,ISBLANK(W47)=FALSE),(W47-S47)/S47*100,"")</f>
        <v/>
      </c>
      <c r="AF47" s="145"/>
      <c r="AG47" s="145"/>
      <c r="AH47" s="146"/>
      <c r="AJ47" s="178" t="s">
        <v>42</v>
      </c>
      <c r="AK47" s="178"/>
    </row>
    <row r="48" spans="1:45" ht="16" thickBot="1" x14ac:dyDescent="0.4">
      <c r="A48" s="1"/>
      <c r="B48" s="156"/>
      <c r="C48" s="157"/>
      <c r="D48" s="157"/>
      <c r="E48" s="157"/>
      <c r="F48" s="157"/>
      <c r="G48" s="157"/>
      <c r="H48" s="157"/>
      <c r="I48" s="157"/>
      <c r="J48" s="157"/>
      <c r="K48" s="157"/>
      <c r="L48" s="157"/>
      <c r="M48" s="157"/>
      <c r="N48" s="147" t="str">
        <f t="shared" ref="N48:N50" si="3">IF(AND(ISBLANK(B48)=FALSE,ISBLANK(F48)=FALSE),(F48-B48)/B48*100,"")</f>
        <v/>
      </c>
      <c r="O48" s="147"/>
      <c r="P48" s="147"/>
      <c r="Q48" s="148"/>
      <c r="R48" s="38"/>
      <c r="S48" s="156"/>
      <c r="T48" s="157"/>
      <c r="U48" s="157"/>
      <c r="V48" s="157"/>
      <c r="W48" s="157"/>
      <c r="X48" s="157"/>
      <c r="Y48" s="157"/>
      <c r="Z48" s="157"/>
      <c r="AA48" s="157"/>
      <c r="AB48" s="157"/>
      <c r="AC48" s="157"/>
      <c r="AD48" s="157"/>
      <c r="AE48" s="147" t="str">
        <f>IF(AND(ISBLANK(S48)=FALSE,ISBLANK(W48)=FALSE),(W48-S48)/S48*100,"")</f>
        <v/>
      </c>
      <c r="AF48" s="147"/>
      <c r="AG48" s="147"/>
      <c r="AH48" s="148"/>
      <c r="AJ48" s="152" t="str">
        <f>IF(COUNT(N47:Q50,AE47:AH50)&gt;0,IF(MAX(-MIN(N47:N50,AE47:AE50),MAX(N47:N50,AE47:AE50))&gt;7,"FAIL","PASS"),"")</f>
        <v/>
      </c>
      <c r="AK48" s="153"/>
      <c r="AS48" s="15"/>
    </row>
    <row r="49" spans="1:37" ht="15.5" x14ac:dyDescent="0.35">
      <c r="A49" s="1"/>
      <c r="B49" s="156"/>
      <c r="C49" s="157"/>
      <c r="D49" s="157"/>
      <c r="E49" s="157"/>
      <c r="F49" s="157"/>
      <c r="G49" s="157"/>
      <c r="H49" s="157"/>
      <c r="I49" s="157"/>
      <c r="J49" s="157"/>
      <c r="K49" s="157"/>
      <c r="L49" s="157"/>
      <c r="M49" s="157"/>
      <c r="N49" s="147" t="str">
        <f t="shared" si="3"/>
        <v/>
      </c>
      <c r="O49" s="147"/>
      <c r="P49" s="147"/>
      <c r="Q49" s="148"/>
      <c r="R49" s="38"/>
      <c r="S49" s="156"/>
      <c r="T49" s="157"/>
      <c r="U49" s="157"/>
      <c r="V49" s="157"/>
      <c r="W49" s="157"/>
      <c r="X49" s="157"/>
      <c r="Y49" s="157"/>
      <c r="Z49" s="157"/>
      <c r="AA49" s="157"/>
      <c r="AB49" s="157"/>
      <c r="AC49" s="157"/>
      <c r="AD49" s="157"/>
      <c r="AE49" s="147" t="str">
        <f t="shared" ref="AE49:AE50" si="4">IF(AND(ISBLANK(S49)=FALSE,ISBLANK(W49)=FALSE),(W49-S49)/S49*100,"")</f>
        <v/>
      </c>
      <c r="AF49" s="147"/>
      <c r="AG49" s="147"/>
      <c r="AH49" s="148"/>
      <c r="AK49" s="1"/>
    </row>
    <row r="50" spans="1:37" ht="16" thickBot="1" x14ac:dyDescent="0.4">
      <c r="A50" s="1"/>
      <c r="B50" s="186"/>
      <c r="C50" s="159"/>
      <c r="D50" s="159"/>
      <c r="E50" s="159"/>
      <c r="F50" s="159"/>
      <c r="G50" s="159"/>
      <c r="H50" s="159"/>
      <c r="I50" s="159"/>
      <c r="J50" s="159"/>
      <c r="K50" s="159"/>
      <c r="L50" s="159"/>
      <c r="M50" s="159"/>
      <c r="N50" s="181" t="str">
        <f t="shared" si="3"/>
        <v/>
      </c>
      <c r="O50" s="181"/>
      <c r="P50" s="181"/>
      <c r="Q50" s="182"/>
      <c r="R50" s="39"/>
      <c r="S50" s="186"/>
      <c r="T50" s="159"/>
      <c r="U50" s="159"/>
      <c r="V50" s="159"/>
      <c r="W50" s="159"/>
      <c r="X50" s="159"/>
      <c r="Y50" s="159"/>
      <c r="Z50" s="159"/>
      <c r="AA50" s="159"/>
      <c r="AB50" s="159"/>
      <c r="AC50" s="159"/>
      <c r="AD50" s="159"/>
      <c r="AE50" s="181" t="str">
        <f t="shared" si="4"/>
        <v/>
      </c>
      <c r="AF50" s="181"/>
      <c r="AG50" s="181"/>
      <c r="AH50" s="182"/>
      <c r="AK50" s="1"/>
    </row>
    <row r="51" spans="1:37" ht="15.5" x14ac:dyDescent="0.35">
      <c r="A51" s="1"/>
      <c r="B51" s="10" t="s">
        <v>45</v>
      </c>
      <c r="U51" s="2" t="s">
        <v>92</v>
      </c>
      <c r="Y51" s="11"/>
      <c r="Z51" s="12"/>
      <c r="AA51" s="13"/>
      <c r="AB51" s="13"/>
      <c r="AC51" s="13"/>
      <c r="AK51" s="1"/>
    </row>
    <row r="52" spans="1:37" ht="15.5" x14ac:dyDescent="0.35">
      <c r="A52" s="1"/>
      <c r="B52" s="126"/>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c r="AA52" s="127"/>
      <c r="AB52" s="127"/>
      <c r="AC52" s="127"/>
      <c r="AD52" s="127"/>
      <c r="AE52" s="127"/>
      <c r="AF52" s="127"/>
      <c r="AG52" s="127"/>
      <c r="AH52" s="127"/>
      <c r="AI52" s="127"/>
      <c r="AJ52" s="128"/>
      <c r="AK52" s="1"/>
    </row>
    <row r="53" spans="1:37" ht="15.5" x14ac:dyDescent="0.35">
      <c r="A53" s="1"/>
      <c r="B53" s="129"/>
      <c r="C53" s="130"/>
      <c r="D53" s="130"/>
      <c r="E53" s="130"/>
      <c r="F53" s="130"/>
      <c r="G53" s="130"/>
      <c r="H53" s="130"/>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0"/>
      <c r="AF53" s="130"/>
      <c r="AG53" s="130"/>
      <c r="AH53" s="130"/>
      <c r="AI53" s="130"/>
      <c r="AJ53" s="131"/>
      <c r="AK53" s="1"/>
    </row>
    <row r="54" spans="1:37" ht="16" thickBot="1" x14ac:dyDescent="0.4">
      <c r="A54" s="1"/>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
    </row>
    <row r="55" spans="1:37" ht="6" customHeight="1" x14ac:dyDescent="0.35">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1"/>
    </row>
    <row r="56" spans="1:37" ht="15.5" x14ac:dyDescent="0.35">
      <c r="A56" s="1"/>
      <c r="B56" s="185" t="s">
        <v>80</v>
      </c>
      <c r="C56" s="185"/>
      <c r="D56" s="185"/>
      <c r="E56" s="185"/>
      <c r="F56" s="185"/>
      <c r="G56" s="185"/>
      <c r="H56" s="185"/>
      <c r="I56" s="185"/>
      <c r="J56" s="185"/>
      <c r="K56" s="185"/>
      <c r="L56" s="185"/>
      <c r="M56" s="185"/>
      <c r="N56" s="185"/>
      <c r="O56" s="185"/>
      <c r="P56" s="185"/>
      <c r="Q56" s="53"/>
      <c r="R56" s="149" t="s">
        <v>81</v>
      </c>
      <c r="S56" s="149"/>
      <c r="T56" s="149"/>
      <c r="U56" s="149"/>
      <c r="V56" s="149"/>
      <c r="W56" s="149"/>
      <c r="X56" s="201"/>
      <c r="Y56" s="201"/>
      <c r="Z56" s="201"/>
      <c r="AA56" s="201"/>
      <c r="AB56" s="201"/>
      <c r="AC56" s="201"/>
      <c r="AD56" s="201"/>
      <c r="AE56" s="201"/>
      <c r="AF56" s="201"/>
      <c r="AG56" s="201"/>
      <c r="AH56" s="201"/>
      <c r="AI56" s="201"/>
      <c r="AJ56" s="201"/>
    </row>
    <row r="57" spans="1:37" ht="6" customHeight="1" thickBot="1" x14ac:dyDescent="0.4">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row>
    <row r="58" spans="1:37" ht="16" thickBot="1" x14ac:dyDescent="0.4">
      <c r="A58" s="1"/>
      <c r="B58" s="1"/>
      <c r="C58" s="1"/>
      <c r="D58" s="1"/>
      <c r="E58" s="1"/>
      <c r="F58" s="17"/>
      <c r="G58" s="46" t="s">
        <v>9</v>
      </c>
      <c r="H58" s="18"/>
      <c r="I58" s="175" t="s">
        <v>10</v>
      </c>
      <c r="J58" s="176"/>
      <c r="K58" s="177"/>
      <c r="L58" s="175" t="s">
        <v>11</v>
      </c>
      <c r="M58" s="176"/>
      <c r="N58" s="176"/>
      <c r="O58" s="176"/>
      <c r="P58" s="221"/>
      <c r="Q58" s="6"/>
    </row>
    <row r="59" spans="1:37" ht="17.149999999999999" customHeight="1" thickBot="1" x14ac:dyDescent="0.4">
      <c r="A59" s="1"/>
      <c r="B59" s="1"/>
      <c r="C59" s="1"/>
      <c r="D59" s="1"/>
      <c r="E59" s="1"/>
      <c r="F59" s="231">
        <v>0</v>
      </c>
      <c r="G59" s="232"/>
      <c r="H59" s="233"/>
      <c r="I59" s="172"/>
      <c r="J59" s="173"/>
      <c r="K59" s="174"/>
      <c r="L59" s="169" t="str">
        <f>IF(ISERR(LOG10(I59)),"",LOG10(I59))</f>
        <v/>
      </c>
      <c r="M59" s="170"/>
      <c r="N59" s="170"/>
      <c r="O59" s="170"/>
      <c r="P59" s="171"/>
      <c r="Q59" s="6"/>
      <c r="R59" s="1"/>
      <c r="S59" s="19"/>
      <c r="T59" s="1"/>
      <c r="U59" s="1"/>
      <c r="V59" s="1"/>
      <c r="AB59" s="1"/>
      <c r="AC59" s="1"/>
      <c r="AD59" s="1"/>
      <c r="AE59" s="1"/>
      <c r="AF59" s="1"/>
      <c r="AG59" s="48"/>
      <c r="AH59" s="38"/>
      <c r="AJ59" s="168" t="s">
        <v>42</v>
      </c>
      <c r="AK59" s="168"/>
    </row>
    <row r="60" spans="1:37" ht="17.149999999999999" customHeight="1" thickBot="1" x14ac:dyDescent="0.4">
      <c r="A60" s="1"/>
      <c r="B60" s="1"/>
      <c r="C60" s="1"/>
      <c r="D60" s="1"/>
      <c r="E60" s="1"/>
      <c r="F60" s="222"/>
      <c r="G60" s="223"/>
      <c r="H60" s="224"/>
      <c r="I60" s="225"/>
      <c r="J60" s="226"/>
      <c r="K60" s="227"/>
      <c r="L60" s="228" t="str">
        <f t="shared" ref="L60:L62" si="5">IF(ISERR(LOG10(I60)),"",LOG10(I60))</f>
        <v/>
      </c>
      <c r="M60" s="229"/>
      <c r="N60" s="229"/>
      <c r="O60" s="229"/>
      <c r="P60" s="230"/>
      <c r="Q60" s="6"/>
      <c r="R60" s="1"/>
      <c r="S60" s="1"/>
      <c r="AJ60" s="152" t="str">
        <f>IF(AND(ISNUMBER(I59),ISNUMBER(I60),ISNUMBER(I61),ISNUMBER(F60),ISNUMBER(F61)),IF(V61&gt;=2.9,"PASS","FAIL"),"")</f>
        <v/>
      </c>
      <c r="AK60" s="153"/>
    </row>
    <row r="61" spans="1:37" ht="17.149999999999999" customHeight="1" thickBot="1" x14ac:dyDescent="0.5">
      <c r="A61" s="1"/>
      <c r="B61" s="1"/>
      <c r="C61" s="1"/>
      <c r="D61" s="1"/>
      <c r="E61" s="1"/>
      <c r="F61" s="234"/>
      <c r="G61" s="235"/>
      <c r="H61" s="235"/>
      <c r="I61" s="157"/>
      <c r="J61" s="157"/>
      <c r="K61" s="157"/>
      <c r="L61" s="228" t="str">
        <f t="shared" si="5"/>
        <v/>
      </c>
      <c r="M61" s="229"/>
      <c r="N61" s="229"/>
      <c r="O61" s="229"/>
      <c r="P61" s="230"/>
      <c r="Q61" s="6"/>
      <c r="R61" s="1"/>
      <c r="S61" s="20" t="s">
        <v>12</v>
      </c>
      <c r="T61" s="20"/>
      <c r="U61" s="20"/>
      <c r="V61" s="167">
        <f>IF(ISERR(FORECAST(LOG10(I59/2),F59:F62,L59:L62)),0,FORECAST(LOG10(I59/2),F59:F62,L59:L62))</f>
        <v>0</v>
      </c>
      <c r="W61" s="167"/>
      <c r="X61" s="167"/>
      <c r="Y61" s="20" t="s">
        <v>9</v>
      </c>
      <c r="Z61" s="20"/>
      <c r="AA61" s="20"/>
      <c r="AB61" s="20"/>
      <c r="AC61" s="20"/>
      <c r="AD61" s="1"/>
      <c r="AE61" s="1"/>
      <c r="AK61" s="1"/>
    </row>
    <row r="62" spans="1:37" ht="17.149999999999999" customHeight="1" thickBot="1" x14ac:dyDescent="0.5">
      <c r="A62" s="1"/>
      <c r="B62" s="1"/>
      <c r="C62" s="1"/>
      <c r="D62" s="1"/>
      <c r="E62" s="1"/>
      <c r="F62" s="216"/>
      <c r="G62" s="217"/>
      <c r="H62" s="217"/>
      <c r="I62" s="159"/>
      <c r="J62" s="159"/>
      <c r="K62" s="159"/>
      <c r="L62" s="218" t="str">
        <f t="shared" si="5"/>
        <v/>
      </c>
      <c r="M62" s="219"/>
      <c r="N62" s="219"/>
      <c r="O62" s="219"/>
      <c r="P62" s="220"/>
      <c r="Q62" s="6"/>
      <c r="R62" s="1"/>
      <c r="S62" s="20"/>
      <c r="T62" s="20"/>
      <c r="U62" s="20"/>
      <c r="V62" s="43"/>
      <c r="W62" s="43"/>
      <c r="X62" s="43"/>
      <c r="Y62" s="20"/>
      <c r="Z62" s="20"/>
      <c r="AA62" s="20"/>
      <c r="AB62" s="20"/>
      <c r="AC62" s="20"/>
      <c r="AD62" s="1"/>
      <c r="AE62" s="1"/>
      <c r="AK62" s="1"/>
    </row>
    <row r="63" spans="1:37" ht="17.149999999999999" customHeight="1" x14ac:dyDescent="0.35">
      <c r="A63" s="1"/>
      <c r="B63" s="10" t="s">
        <v>45</v>
      </c>
      <c r="AD63" s="54" t="s">
        <v>93</v>
      </c>
      <c r="AE63" s="12"/>
      <c r="AK63" s="1"/>
    </row>
    <row r="64" spans="1:37" ht="17.149999999999999" customHeight="1" x14ac:dyDescent="0.35">
      <c r="A64" s="1"/>
      <c r="B64" s="126"/>
      <c r="C64" s="127"/>
      <c r="D64" s="127"/>
      <c r="E64" s="127"/>
      <c r="F64" s="127"/>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7"/>
      <c r="AE64" s="127"/>
      <c r="AF64" s="127"/>
      <c r="AG64" s="127"/>
      <c r="AH64" s="127"/>
      <c r="AI64" s="127"/>
      <c r="AJ64" s="128"/>
      <c r="AK64" s="1"/>
    </row>
    <row r="65" spans="1:37" ht="15.5" x14ac:dyDescent="0.35">
      <c r="A65" s="1"/>
      <c r="B65" s="129"/>
      <c r="C65" s="130"/>
      <c r="D65" s="130"/>
      <c r="E65" s="130"/>
      <c r="F65" s="130"/>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0"/>
      <c r="AE65" s="130"/>
      <c r="AF65" s="130"/>
      <c r="AG65" s="130"/>
      <c r="AH65" s="130"/>
      <c r="AI65" s="130"/>
      <c r="AJ65" s="131"/>
      <c r="AK65" s="1"/>
    </row>
    <row r="66" spans="1:37" ht="6" customHeight="1" x14ac:dyDescent="0.35">
      <c r="A66" s="1"/>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1"/>
    </row>
    <row r="67" spans="1:37" ht="16" thickBot="1" x14ac:dyDescent="0.4">
      <c r="A67" s="1"/>
      <c r="B67" s="5" t="s">
        <v>13</v>
      </c>
      <c r="C67" s="1"/>
      <c r="D67" s="1"/>
      <c r="E67" s="1"/>
      <c r="F67" s="1"/>
      <c r="G67" s="1"/>
      <c r="H67" s="1"/>
      <c r="I67" s="1"/>
      <c r="J67" s="1"/>
      <c r="K67" s="1"/>
      <c r="L67" s="1"/>
      <c r="M67" s="6"/>
      <c r="N67" s="6"/>
      <c r="O67" s="6"/>
      <c r="P67" s="6"/>
      <c r="Q67" s="6"/>
      <c r="R67" s="6"/>
      <c r="S67" s="6"/>
      <c r="T67" s="6"/>
      <c r="U67" s="6"/>
      <c r="V67" s="6"/>
      <c r="W67" s="6"/>
      <c r="X67" s="6"/>
      <c r="Y67" s="6"/>
      <c r="Z67" s="6"/>
      <c r="AA67" s="6"/>
      <c r="AB67" s="6"/>
      <c r="AC67" s="6"/>
      <c r="AD67" s="6"/>
      <c r="AE67" s="6"/>
      <c r="AF67" s="6"/>
      <c r="AG67" s="6"/>
      <c r="AH67" s="6"/>
      <c r="AI67" s="6"/>
      <c r="AJ67" s="6"/>
      <c r="AK67" s="1"/>
    </row>
    <row r="68" spans="1:37" ht="15.5" x14ac:dyDescent="0.35">
      <c r="A68" s="1"/>
      <c r="B68" s="132"/>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4"/>
      <c r="AK68" s="1"/>
    </row>
    <row r="69" spans="1:37" ht="16" thickBot="1" x14ac:dyDescent="0.4">
      <c r="A69" s="1"/>
      <c r="B69" s="135"/>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7"/>
      <c r="AK69" s="1"/>
    </row>
    <row r="70" spans="1:37" ht="15.75" customHeight="1" x14ac:dyDescent="0.35">
      <c r="A70" s="1"/>
      <c r="B70" s="138" t="str">
        <f>IF(AND(OR(AJ19="PASS",ISBLANK(B23)=FALSE),OR(AJ32="PASS",ISBLANK(B40)=FALSE),OR(AJ48="PASS",ISBLANK(B52)=FALSE),OR(AJ60="PASS",ISBLANK(B64)=FALSE)),"A pass or fail with comment has been indicated on all tests. The SPM is in an acceptable form for submission.", "WARNING: All tests must either have a pass or a comment indicating why the test failed prior to submitting.  Forms without a pass or comment will not be approved.")</f>
        <v>WARNING: All tests must either have a pass or a comment indicating why the test failed prior to submitting.  Forms without a pass or comment will not be approved.</v>
      </c>
      <c r="C70" s="138"/>
      <c r="D70" s="138"/>
      <c r="E70" s="138"/>
      <c r="F70" s="138"/>
      <c r="G70" s="138"/>
      <c r="H70" s="138"/>
      <c r="I70" s="138"/>
      <c r="J70" s="138"/>
      <c r="K70" s="138"/>
      <c r="L70" s="138"/>
      <c r="M70" s="138"/>
      <c r="N70" s="138"/>
      <c r="O70" s="138"/>
      <c r="P70" s="138"/>
      <c r="Q70" s="138"/>
      <c r="R70" s="138"/>
      <c r="S70" s="138"/>
      <c r="T70" s="138"/>
      <c r="U70" s="138"/>
      <c r="V70" s="138"/>
      <c r="W70" s="138"/>
      <c r="X70" s="138"/>
      <c r="Y70" s="138"/>
      <c r="Z70" s="138"/>
      <c r="AA70" s="138"/>
      <c r="AB70" s="138"/>
      <c r="AC70" s="138"/>
      <c r="AD70" s="138"/>
      <c r="AE70" s="138"/>
      <c r="AF70" s="138"/>
      <c r="AG70" s="138"/>
      <c r="AH70" s="138"/>
      <c r="AI70" s="138"/>
      <c r="AJ70" s="138"/>
      <c r="AK70" s="1"/>
    </row>
    <row r="71" spans="1:37" ht="15.5" x14ac:dyDescent="0.35">
      <c r="A71" s="1"/>
      <c r="B71" s="139"/>
      <c r="C71" s="139"/>
      <c r="D71" s="139"/>
      <c r="E71" s="139"/>
      <c r="F71" s="139"/>
      <c r="G71" s="139"/>
      <c r="H71" s="139"/>
      <c r="I71" s="139"/>
      <c r="J71" s="139"/>
      <c r="K71" s="139"/>
      <c r="L71" s="139"/>
      <c r="M71" s="139"/>
      <c r="N71" s="139"/>
      <c r="O71" s="139"/>
      <c r="P71" s="139"/>
      <c r="Q71" s="139"/>
      <c r="R71" s="139"/>
      <c r="S71" s="139"/>
      <c r="T71" s="139"/>
      <c r="U71" s="139"/>
      <c r="V71" s="139"/>
      <c r="W71" s="139"/>
      <c r="X71" s="139"/>
      <c r="Y71" s="139"/>
      <c r="Z71" s="139"/>
      <c r="AA71" s="139"/>
      <c r="AB71" s="139"/>
      <c r="AC71" s="139"/>
      <c r="AD71" s="139"/>
      <c r="AE71" s="139"/>
      <c r="AF71" s="139"/>
      <c r="AG71" s="139"/>
      <c r="AH71" s="139"/>
      <c r="AI71" s="139"/>
      <c r="AJ71" s="139"/>
      <c r="AK71" s="1"/>
    </row>
    <row r="72" spans="1:37" ht="16" thickBot="1" x14ac:dyDescent="0.4">
      <c r="A72" s="1"/>
      <c r="B72" s="139"/>
      <c r="C72" s="139"/>
      <c r="D72" s="139"/>
      <c r="E72" s="139"/>
      <c r="F72" s="139"/>
      <c r="G72" s="139"/>
      <c r="H72" s="139"/>
      <c r="I72" s="139"/>
      <c r="J72" s="139"/>
      <c r="K72" s="139"/>
      <c r="L72" s="139"/>
      <c r="M72" s="139"/>
      <c r="N72" s="139"/>
      <c r="O72" s="139"/>
      <c r="P72" s="139"/>
      <c r="Q72" s="139"/>
      <c r="R72" s="139"/>
      <c r="S72" s="139"/>
      <c r="T72" s="139"/>
      <c r="U72" s="139"/>
      <c r="V72" s="139"/>
      <c r="W72" s="139"/>
      <c r="X72" s="139"/>
      <c r="Y72" s="139"/>
      <c r="Z72" s="139"/>
      <c r="AA72" s="139"/>
      <c r="AB72" s="139"/>
      <c r="AC72" s="139"/>
      <c r="AD72" s="139"/>
      <c r="AE72" s="139"/>
      <c r="AF72" s="139"/>
      <c r="AG72" s="139"/>
      <c r="AH72" s="139"/>
      <c r="AI72" s="139"/>
      <c r="AJ72" s="139"/>
      <c r="AK72" s="1"/>
    </row>
    <row r="73" spans="1:37" x14ac:dyDescent="0.3">
      <c r="B73" s="111"/>
      <c r="C73" s="112"/>
      <c r="D73" s="112"/>
      <c r="E73" s="112"/>
      <c r="F73" s="112"/>
      <c r="G73" s="112"/>
      <c r="H73" s="112"/>
      <c r="I73" s="112"/>
      <c r="J73" s="112"/>
      <c r="K73" s="112"/>
      <c r="L73" s="112"/>
      <c r="M73" s="112"/>
      <c r="N73" s="112"/>
      <c r="O73" s="112"/>
      <c r="P73" s="112"/>
      <c r="Q73" s="113"/>
      <c r="R73" s="21"/>
      <c r="S73" s="21"/>
      <c r="T73" s="21"/>
      <c r="U73" s="21"/>
      <c r="V73" s="21"/>
      <c r="W73" s="21"/>
      <c r="X73" s="21"/>
      <c r="Y73" s="21"/>
      <c r="Z73" s="21"/>
      <c r="AA73" s="21"/>
      <c r="AB73" s="21"/>
      <c r="AC73" s="21"/>
      <c r="AD73" s="21"/>
      <c r="AE73" s="21"/>
      <c r="AF73" s="21"/>
      <c r="AG73" s="21"/>
      <c r="AH73" s="21"/>
      <c r="AI73" s="21"/>
      <c r="AJ73" s="21"/>
    </row>
    <row r="74" spans="1:37" x14ac:dyDescent="0.3">
      <c r="B74" s="124" t="s">
        <v>87</v>
      </c>
      <c r="C74" s="125"/>
      <c r="D74" s="125"/>
      <c r="E74" s="125"/>
      <c r="F74" s="125"/>
      <c r="G74" s="125"/>
      <c r="H74" s="114"/>
      <c r="I74" s="114"/>
      <c r="J74" s="114"/>
      <c r="K74" s="114"/>
      <c r="L74" s="114"/>
      <c r="M74" s="56"/>
      <c r="N74" s="115"/>
      <c r="O74" s="115"/>
      <c r="P74" s="115"/>
      <c r="Q74" s="55"/>
    </row>
    <row r="75" spans="1:37" x14ac:dyDescent="0.3">
      <c r="B75" s="116" t="s">
        <v>88</v>
      </c>
      <c r="C75" s="117"/>
      <c r="D75" s="117"/>
      <c r="E75" s="117"/>
      <c r="F75" s="117"/>
      <c r="G75" s="117"/>
      <c r="H75" s="117"/>
      <c r="I75" s="117"/>
      <c r="J75" s="120"/>
      <c r="K75" s="120"/>
      <c r="L75" s="120"/>
      <c r="M75" s="120"/>
      <c r="N75" s="120"/>
      <c r="O75" s="120"/>
      <c r="P75" s="120"/>
      <c r="Q75" s="121"/>
    </row>
    <row r="76" spans="1:37" ht="13.5" thickBot="1" x14ac:dyDescent="0.35">
      <c r="B76" s="118"/>
      <c r="C76" s="119"/>
      <c r="D76" s="119"/>
      <c r="E76" s="119"/>
      <c r="F76" s="119"/>
      <c r="G76" s="119"/>
      <c r="H76" s="119"/>
      <c r="I76" s="119"/>
      <c r="J76" s="122"/>
      <c r="K76" s="122"/>
      <c r="L76" s="122"/>
      <c r="M76" s="122"/>
      <c r="N76" s="122"/>
      <c r="O76" s="122"/>
      <c r="P76" s="122"/>
      <c r="Q76" s="123"/>
      <c r="AD76" s="140" t="s">
        <v>95</v>
      </c>
      <c r="AE76" s="140"/>
      <c r="AF76" s="140"/>
      <c r="AG76" s="140">
        <v>42887</v>
      </c>
      <c r="AH76" s="140"/>
      <c r="AI76" s="140"/>
      <c r="AJ76" s="140"/>
    </row>
    <row r="77" spans="1:37" ht="5.25" customHeight="1" x14ac:dyDescent="0.3"/>
  </sheetData>
  <sheetProtection selectLockedCells="1"/>
  <mergeCells count="198">
    <mergeCell ref="AE47:AH47"/>
    <mergeCell ref="S48:V48"/>
    <mergeCell ref="H13:I13"/>
    <mergeCell ref="J13:L13"/>
    <mergeCell ref="M13:N13"/>
    <mergeCell ref="O13:Q13"/>
    <mergeCell ref="B13:G13"/>
    <mergeCell ref="R13:W13"/>
    <mergeCell ref="X13:AJ13"/>
    <mergeCell ref="K27:L27"/>
    <mergeCell ref="M27:O27"/>
    <mergeCell ref="R27:W27"/>
    <mergeCell ref="X27:AJ27"/>
    <mergeCell ref="AA48:AD48"/>
    <mergeCell ref="AE48:AH48"/>
    <mergeCell ref="G32:K32"/>
    <mergeCell ref="L32:Q32"/>
    <mergeCell ref="R32:W32"/>
    <mergeCell ref="B33:F33"/>
    <mergeCell ref="G33:K33"/>
    <mergeCell ref="L33:Q33"/>
    <mergeCell ref="W48:Z48"/>
    <mergeCell ref="G18:L18"/>
    <mergeCell ref="M18:P18"/>
    <mergeCell ref="N50:Q50"/>
    <mergeCell ref="AE50:AH50"/>
    <mergeCell ref="AA50:AD50"/>
    <mergeCell ref="S49:V49"/>
    <mergeCell ref="W49:Z49"/>
    <mergeCell ref="AA49:AD49"/>
    <mergeCell ref="AE49:AH49"/>
    <mergeCell ref="S50:V50"/>
    <mergeCell ref="W50:Z50"/>
    <mergeCell ref="F62:H62"/>
    <mergeCell ref="I62:K62"/>
    <mergeCell ref="L62:P62"/>
    <mergeCell ref="L58:P58"/>
    <mergeCell ref="F60:H60"/>
    <mergeCell ref="I60:K60"/>
    <mergeCell ref="L60:P60"/>
    <mergeCell ref="F59:H59"/>
    <mergeCell ref="B56:P56"/>
    <mergeCell ref="F61:H61"/>
    <mergeCell ref="I61:K61"/>
    <mergeCell ref="L61:P61"/>
    <mergeCell ref="B19:F19"/>
    <mergeCell ref="G19:L19"/>
    <mergeCell ref="M19:P19"/>
    <mergeCell ref="R56:W56"/>
    <mergeCell ref="X56:AJ56"/>
    <mergeCell ref="B48:E48"/>
    <mergeCell ref="F48:I48"/>
    <mergeCell ref="J48:M48"/>
    <mergeCell ref="N48:Q48"/>
    <mergeCell ref="B31:F31"/>
    <mergeCell ref="G31:K31"/>
    <mergeCell ref="L31:Q31"/>
    <mergeCell ref="B49:E49"/>
    <mergeCell ref="F49:I49"/>
    <mergeCell ref="J49:M49"/>
    <mergeCell ref="N49:Q49"/>
    <mergeCell ref="J47:M47"/>
    <mergeCell ref="N46:Q46"/>
    <mergeCell ref="N47:Q47"/>
    <mergeCell ref="B50:E50"/>
    <mergeCell ref="F50:I50"/>
    <mergeCell ref="J50:M50"/>
    <mergeCell ref="B32:F32"/>
    <mergeCell ref="B20:F20"/>
    <mergeCell ref="G20:L20"/>
    <mergeCell ref="M20:P20"/>
    <mergeCell ref="B21:F21"/>
    <mergeCell ref="G21:L21"/>
    <mergeCell ref="M21:P21"/>
    <mergeCell ref="S20:W20"/>
    <mergeCell ref="S47:V47"/>
    <mergeCell ref="W47:Z47"/>
    <mergeCell ref="G29:K29"/>
    <mergeCell ref="B30:F30"/>
    <mergeCell ref="G30:K30"/>
    <mergeCell ref="L30:Q30"/>
    <mergeCell ref="X20:AC20"/>
    <mergeCell ref="S21:W21"/>
    <mergeCell ref="X21:AC21"/>
    <mergeCell ref="R31:W31"/>
    <mergeCell ref="AA47:AD47"/>
    <mergeCell ref="B27:J27"/>
    <mergeCell ref="AD15:AG15"/>
    <mergeCell ref="S16:W16"/>
    <mergeCell ref="X16:AC16"/>
    <mergeCell ref="S17:W17"/>
    <mergeCell ref="S15:W15"/>
    <mergeCell ref="X15:AC15"/>
    <mergeCell ref="B15:F15"/>
    <mergeCell ref="G15:L15"/>
    <mergeCell ref="M15:P15"/>
    <mergeCell ref="B16:F16"/>
    <mergeCell ref="G16:L16"/>
    <mergeCell ref="M16:P16"/>
    <mergeCell ref="B17:F17"/>
    <mergeCell ref="G17:L17"/>
    <mergeCell ref="M17:P17"/>
    <mergeCell ref="X17:AC17"/>
    <mergeCell ref="S18:W18"/>
    <mergeCell ref="X18:AC18"/>
    <mergeCell ref="S19:W19"/>
    <mergeCell ref="B18:F18"/>
    <mergeCell ref="X19:AC19"/>
    <mergeCell ref="S46:V46"/>
    <mergeCell ref="W46:Z46"/>
    <mergeCell ref="AA46:AD46"/>
    <mergeCell ref="R44:W44"/>
    <mergeCell ref="X44:AJ44"/>
    <mergeCell ref="AJ19:AK19"/>
    <mergeCell ref="AJ18:AK18"/>
    <mergeCell ref="AJ31:AK31"/>
    <mergeCell ref="AD20:AG20"/>
    <mergeCell ref="AD18:AG18"/>
    <mergeCell ref="AD19:AG19"/>
    <mergeCell ref="X35:AD35"/>
    <mergeCell ref="X33:AD33"/>
    <mergeCell ref="X32:AD32"/>
    <mergeCell ref="AD21:AG21"/>
    <mergeCell ref="X34:AD34"/>
    <mergeCell ref="R30:W30"/>
    <mergeCell ref="R29:W29"/>
    <mergeCell ref="AE46:AH46"/>
    <mergeCell ref="B9:AJ9"/>
    <mergeCell ref="B2:AJ2"/>
    <mergeCell ref="B3:AJ3"/>
    <mergeCell ref="AB5:AJ5"/>
    <mergeCell ref="AB6:AJ6"/>
    <mergeCell ref="T5:AA5"/>
    <mergeCell ref="X6:AA6"/>
    <mergeCell ref="I6:W6"/>
    <mergeCell ref="B5:L5"/>
    <mergeCell ref="M5:S5"/>
    <mergeCell ref="I8:K8"/>
    <mergeCell ref="B8:H8"/>
    <mergeCell ref="V61:X61"/>
    <mergeCell ref="AJ59:AK59"/>
    <mergeCell ref="AJ60:AK60"/>
    <mergeCell ref="L59:P59"/>
    <mergeCell ref="I59:K59"/>
    <mergeCell ref="I58:K58"/>
    <mergeCell ref="B23:AJ24"/>
    <mergeCell ref="B40:AJ41"/>
    <mergeCell ref="B52:AJ53"/>
    <mergeCell ref="AJ48:AK48"/>
    <mergeCell ref="AJ47:AK47"/>
    <mergeCell ref="L35:Q35"/>
    <mergeCell ref="R35:W35"/>
    <mergeCell ref="B46:E46"/>
    <mergeCell ref="F46:I46"/>
    <mergeCell ref="B47:E47"/>
    <mergeCell ref="F47:I47"/>
    <mergeCell ref="J46:M46"/>
    <mergeCell ref="X36:AD36"/>
    <mergeCell ref="J37:O37"/>
    <mergeCell ref="P37:Q38"/>
    <mergeCell ref="B44:F44"/>
    <mergeCell ref="B36:F36"/>
    <mergeCell ref="G36:K36"/>
    <mergeCell ref="B10:AJ10"/>
    <mergeCell ref="B11:AJ11"/>
    <mergeCell ref="B25:AJ25"/>
    <mergeCell ref="X29:AD29"/>
    <mergeCell ref="X30:AD30"/>
    <mergeCell ref="X31:AD31"/>
    <mergeCell ref="AI21:AJ21"/>
    <mergeCell ref="R37:V38"/>
    <mergeCell ref="J38:O38"/>
    <mergeCell ref="X37:AJ38"/>
    <mergeCell ref="AJ32:AK32"/>
    <mergeCell ref="R36:W36"/>
    <mergeCell ref="R33:W33"/>
    <mergeCell ref="B34:F34"/>
    <mergeCell ref="G34:K34"/>
    <mergeCell ref="L34:Q34"/>
    <mergeCell ref="R34:W34"/>
    <mergeCell ref="B35:F35"/>
    <mergeCell ref="G35:K35"/>
    <mergeCell ref="L36:Q36"/>
    <mergeCell ref="AD16:AG16"/>
    <mergeCell ref="AD17:AG17"/>
    <mergeCell ref="L29:Q29"/>
    <mergeCell ref="B29:F29"/>
    <mergeCell ref="B73:Q73"/>
    <mergeCell ref="H74:L74"/>
    <mergeCell ref="N74:P74"/>
    <mergeCell ref="B75:I76"/>
    <mergeCell ref="J75:Q76"/>
    <mergeCell ref="B74:G74"/>
    <mergeCell ref="B64:AJ65"/>
    <mergeCell ref="B68:AJ69"/>
    <mergeCell ref="B70:AJ72"/>
    <mergeCell ref="AG76:AJ76"/>
    <mergeCell ref="AD76:AF76"/>
  </mergeCells>
  <phoneticPr fontId="0" type="noConversion"/>
  <conditionalFormatting sqref="N47:N50">
    <cfRule type="cellIs" dxfId="14" priority="25" stopIfTrue="1" operator="greaterThanOrEqual">
      <formula>7</formula>
    </cfRule>
    <cfRule type="cellIs" dxfId="13" priority="26" stopIfTrue="1" operator="lessThan">
      <formula>-7</formula>
    </cfRule>
  </conditionalFormatting>
  <conditionalFormatting sqref="R37:V38">
    <cfRule type="cellIs" dxfId="12" priority="27" stopIfTrue="1" operator="greaterThanOrEqual">
      <formula>0.1</formula>
    </cfRule>
  </conditionalFormatting>
  <conditionalFormatting sqref="AJ48:AK48">
    <cfRule type="containsText" dxfId="11" priority="23" stopIfTrue="1" operator="containsText" text="PASS">
      <formula>NOT(ISERROR(SEARCH("PASS",AJ48)))</formula>
    </cfRule>
    <cfRule type="containsText" dxfId="10" priority="24" stopIfTrue="1" operator="containsText" text="FAIL">
      <formula>NOT(ISERROR(SEARCH("FAIL",AJ48)))</formula>
    </cfRule>
  </conditionalFormatting>
  <conditionalFormatting sqref="AJ32:AK32">
    <cfRule type="containsText" dxfId="9" priority="21" stopIfTrue="1" operator="containsText" text="PASS">
      <formula>NOT(ISERROR(SEARCH("PASS",AJ32)))</formula>
    </cfRule>
    <cfRule type="containsText" dxfId="8" priority="22" stopIfTrue="1" operator="containsText" text="FAIL">
      <formula>NOT(ISERROR(SEARCH("FAIL",AJ32)))</formula>
    </cfRule>
  </conditionalFormatting>
  <conditionalFormatting sqref="AJ19:AK19">
    <cfRule type="containsText" dxfId="7" priority="19" stopIfTrue="1" operator="containsText" text="PASS">
      <formula>NOT(ISERROR(SEARCH("PASS",AJ19)))</formula>
    </cfRule>
    <cfRule type="containsText" dxfId="6" priority="20" stopIfTrue="1" operator="containsText" text="FAIL">
      <formula>NOT(ISERROR(SEARCH("FAIL",AJ19)))</formula>
    </cfRule>
  </conditionalFormatting>
  <conditionalFormatting sqref="AJ60:AK60">
    <cfRule type="containsText" dxfId="5" priority="17" stopIfTrue="1" operator="containsText" text="PASS">
      <formula>NOT(ISERROR(SEARCH("PASS",AJ60)))</formula>
    </cfRule>
    <cfRule type="containsText" dxfId="4" priority="18" stopIfTrue="1" operator="containsText" text="FAIL">
      <formula>NOT(ISERROR(SEARCH("FAIL",AJ60)))</formula>
    </cfRule>
  </conditionalFormatting>
  <conditionalFormatting sqref="B70:AJ72">
    <cfRule type="containsText" dxfId="3" priority="15" stopIfTrue="1" operator="containsText" text="SPM">
      <formula>NOT(ISERROR(SEARCH("SPM",B70)))</formula>
    </cfRule>
    <cfRule type="containsText" dxfId="2" priority="16" stopIfTrue="1" operator="containsText" text="WARNING">
      <formula>NOT(ISERROR(SEARCH("WARNING",B70)))</formula>
    </cfRule>
  </conditionalFormatting>
  <conditionalFormatting sqref="AE47:AE50">
    <cfRule type="cellIs" dxfId="1" priority="7" stopIfTrue="1" operator="greaterThanOrEqual">
      <formula>7</formula>
    </cfRule>
    <cfRule type="cellIs" dxfId="0" priority="8" stopIfTrue="1" operator="lessThan">
      <formula>-7</formula>
    </cfRule>
  </conditionalFormatting>
  <dataValidations count="3">
    <dataValidation type="decimal" allowBlank="1" showErrorMessage="1" errorTitle="Incorrect Units" error="The timer setting must be entered in seconds. For dental equipment, the timer setting should always be less than 1 second." sqref="Q17:Q21">
      <formula1>0</formula1>
      <formula2>2</formula2>
    </dataValidation>
    <dataValidation type="decimal" operator="greaterThan" allowBlank="1" showErrorMessage="1" errorTitle="Incorrect Format" error="The value must be a positive number." promptTitle="kvp_validate" prompt="Input violation. Numerical values only." sqref="I59:K62 R17:R21 R30:R36 F60:H62 W47:W50 B30:B36 J47:J50 B47:B50 F47:F50 AA47:AA50 S47:S50">
      <formula1>0</formula1>
    </dataValidation>
    <dataValidation type="list" allowBlank="1" showInputMessage="1" showErrorMessage="1" sqref="I8:K8">
      <formula1>"YES,NO"</formula1>
    </dataValidation>
  </dataValidations>
  <pageMargins left="1" right="0.5" top="0.5" bottom="0.5" header="0.5" footer="0.5"/>
  <pageSetup scale="6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lear_Click">
                <anchor>
                  <from>
                    <xdr:col>29</xdr:col>
                    <xdr:colOff>152400</xdr:colOff>
                    <xdr:row>71</xdr:row>
                    <xdr:rowOff>133350</xdr:rowOff>
                  </from>
                  <to>
                    <xdr:col>32</xdr:col>
                    <xdr:colOff>127000</xdr:colOff>
                    <xdr:row>72</xdr:row>
                    <xdr:rowOff>146050</xdr:rowOff>
                  </to>
                </anchor>
              </controlPr>
            </control>
          </mc:Choice>
        </mc:AlternateContent>
        <mc:AlternateContent xmlns:mc="http://schemas.openxmlformats.org/markup-compatibility/2006">
          <mc:Choice Requires="x14">
            <control shapeId="2050" r:id="rId5" name="Button 2">
              <controlPr defaultSize="0" print="0" autoFill="0" autoPict="0" macro="[0]!SaveAs_Click">
                <anchor>
                  <from>
                    <xdr:col>32</xdr:col>
                    <xdr:colOff>152400</xdr:colOff>
                    <xdr:row>71</xdr:row>
                    <xdr:rowOff>133350</xdr:rowOff>
                  </from>
                  <to>
                    <xdr:col>35</xdr:col>
                    <xdr:colOff>203200</xdr:colOff>
                    <xdr:row>72</xdr:row>
                    <xdr:rowOff>146050</xdr:rowOff>
                  </to>
                </anchor>
              </controlPr>
            </control>
          </mc:Choice>
        </mc:AlternateContent>
        <mc:AlternateContent xmlns:mc="http://schemas.openxmlformats.org/markup-compatibility/2006">
          <mc:Choice Requires="x14">
            <control shapeId="2051" r:id="rId6" name="Button 3">
              <controlPr defaultSize="0" print="0" autoFill="0" autoPict="0" macro="[0]!Clear_Click">
                <anchor>
                  <from>
                    <xdr:col>29</xdr:col>
                    <xdr:colOff>184150</xdr:colOff>
                    <xdr:row>7</xdr:row>
                    <xdr:rowOff>57150</xdr:rowOff>
                  </from>
                  <to>
                    <xdr:col>32</xdr:col>
                    <xdr:colOff>152400</xdr:colOff>
                    <xdr:row>8</xdr:row>
                    <xdr:rowOff>76200</xdr:rowOff>
                  </to>
                </anchor>
              </controlPr>
            </control>
          </mc:Choice>
        </mc:AlternateContent>
        <mc:AlternateContent xmlns:mc="http://schemas.openxmlformats.org/markup-compatibility/2006">
          <mc:Choice Requires="x14">
            <control shapeId="2052" r:id="rId7" name="Button 4">
              <controlPr defaultSize="0" print="0" autoFill="0" autoPict="0" macro="[0]!SaveAs_Click">
                <anchor>
                  <from>
                    <xdr:col>32</xdr:col>
                    <xdr:colOff>203200</xdr:colOff>
                    <xdr:row>7</xdr:row>
                    <xdr:rowOff>57150</xdr:rowOff>
                  </from>
                  <to>
                    <xdr:col>36</xdr:col>
                    <xdr:colOff>31750</xdr:colOff>
                    <xdr:row>8</xdr:row>
                    <xdr:rowOff>76200</xdr:rowOff>
                  </to>
                </anchor>
              </controlPr>
            </control>
          </mc:Choice>
        </mc:AlternateContent>
        <mc:AlternateContent xmlns:mc="http://schemas.openxmlformats.org/markup-compatibility/2006">
          <mc:Choice Requires="x14">
            <control shapeId="2056" r:id="rId8" name="Button 8">
              <controlPr defaultSize="0" print="0" autoFill="0" autoPict="0" macro="[0]!Enter_Click">
                <anchor>
                  <from>
                    <xdr:col>10</xdr:col>
                    <xdr:colOff>203200</xdr:colOff>
                    <xdr:row>74</xdr:row>
                    <xdr:rowOff>88900</xdr:rowOff>
                  </from>
                  <to>
                    <xdr:col>15</xdr:col>
                    <xdr:colOff>190500</xdr:colOff>
                    <xdr:row>75</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2" tint="-9.9978637043366805E-2"/>
  </sheetPr>
  <dimension ref="A1:P54"/>
  <sheetViews>
    <sheetView showGridLines="0" showRowColHeaders="0" topLeftCell="A28" zoomScale="70" zoomScaleNormal="70" workbookViewId="0">
      <selection activeCell="F53" sqref="F53"/>
    </sheetView>
  </sheetViews>
  <sheetFormatPr defaultRowHeight="12.5" x14ac:dyDescent="0.25"/>
  <sheetData>
    <row r="1" spans="1:9" ht="13" x14ac:dyDescent="0.3">
      <c r="A1" s="237" t="s">
        <v>96</v>
      </c>
      <c r="B1" s="237"/>
      <c r="C1" s="237"/>
      <c r="D1" s="237"/>
      <c r="E1" s="237"/>
      <c r="F1" s="237"/>
      <c r="G1" s="237"/>
      <c r="H1" s="237"/>
      <c r="I1" s="237"/>
    </row>
    <row r="3" spans="1:9" ht="12.75" customHeight="1" x14ac:dyDescent="0.25">
      <c r="A3" s="236" t="s">
        <v>97</v>
      </c>
      <c r="B3" s="236"/>
      <c r="C3" s="236"/>
      <c r="D3" s="236"/>
      <c r="E3" s="236"/>
      <c r="F3" s="236"/>
      <c r="G3" s="236"/>
      <c r="H3" s="236"/>
      <c r="I3" s="236"/>
    </row>
    <row r="4" spans="1:9" x14ac:dyDescent="0.25">
      <c r="A4" s="236"/>
      <c r="B4" s="236"/>
      <c r="C4" s="236"/>
      <c r="D4" s="236"/>
      <c r="E4" s="236"/>
      <c r="F4" s="236"/>
      <c r="G4" s="236"/>
      <c r="H4" s="236"/>
      <c r="I4" s="236"/>
    </row>
    <row r="5" spans="1:9" x14ac:dyDescent="0.25">
      <c r="A5" s="236"/>
      <c r="B5" s="236"/>
      <c r="C5" s="236"/>
      <c r="D5" s="236"/>
      <c r="E5" s="236"/>
      <c r="F5" s="236"/>
      <c r="G5" s="236"/>
      <c r="H5" s="236"/>
      <c r="I5" s="236"/>
    </row>
    <row r="6" spans="1:9" x14ac:dyDescent="0.25">
      <c r="A6" s="236"/>
      <c r="B6" s="236"/>
      <c r="C6" s="236"/>
      <c r="D6" s="236"/>
      <c r="E6" s="236"/>
      <c r="F6" s="236"/>
      <c r="G6" s="236"/>
      <c r="H6" s="236"/>
      <c r="I6" s="236"/>
    </row>
    <row r="7" spans="1:9" x14ac:dyDescent="0.25">
      <c r="A7" s="236"/>
      <c r="B7" s="236"/>
      <c r="C7" s="236"/>
      <c r="D7" s="236"/>
      <c r="E7" s="236"/>
      <c r="F7" s="236"/>
      <c r="G7" s="236"/>
      <c r="H7" s="236"/>
      <c r="I7" s="236"/>
    </row>
    <row r="8" spans="1:9" x14ac:dyDescent="0.25">
      <c r="A8" s="236"/>
      <c r="B8" s="236"/>
      <c r="C8" s="236"/>
      <c r="D8" s="236"/>
      <c r="E8" s="236"/>
      <c r="F8" s="236"/>
      <c r="G8" s="236"/>
      <c r="H8" s="236"/>
      <c r="I8" s="236"/>
    </row>
    <row r="9" spans="1:9" x14ac:dyDescent="0.25">
      <c r="A9" s="236"/>
      <c r="B9" s="236"/>
      <c r="C9" s="236"/>
      <c r="D9" s="236"/>
      <c r="E9" s="236"/>
      <c r="F9" s="236"/>
      <c r="G9" s="236"/>
      <c r="H9" s="236"/>
      <c r="I9" s="236"/>
    </row>
    <row r="10" spans="1:9" x14ac:dyDescent="0.25">
      <c r="A10" s="236"/>
      <c r="B10" s="236"/>
      <c r="C10" s="236"/>
      <c r="D10" s="236"/>
      <c r="E10" s="236"/>
      <c r="F10" s="236"/>
      <c r="G10" s="236"/>
      <c r="H10" s="236"/>
      <c r="I10" s="236"/>
    </row>
    <row r="11" spans="1:9" x14ac:dyDescent="0.25">
      <c r="A11" s="236"/>
      <c r="B11" s="236"/>
      <c r="C11" s="236"/>
      <c r="D11" s="236"/>
      <c r="E11" s="236"/>
      <c r="F11" s="236"/>
      <c r="G11" s="236"/>
      <c r="H11" s="236"/>
      <c r="I11" s="236"/>
    </row>
    <row r="12" spans="1:9" x14ac:dyDescent="0.25">
      <c r="A12" s="236"/>
      <c r="B12" s="236"/>
      <c r="C12" s="236"/>
      <c r="D12" s="236"/>
      <c r="E12" s="236"/>
      <c r="F12" s="236"/>
      <c r="G12" s="236"/>
      <c r="H12" s="236"/>
      <c r="I12" s="236"/>
    </row>
    <row r="13" spans="1:9" x14ac:dyDescent="0.25">
      <c r="A13" s="236"/>
      <c r="B13" s="236"/>
      <c r="C13" s="236"/>
      <c r="D13" s="236"/>
      <c r="E13" s="236"/>
      <c r="F13" s="236"/>
      <c r="G13" s="236"/>
      <c r="H13" s="236"/>
      <c r="I13" s="236"/>
    </row>
    <row r="14" spans="1:9" x14ac:dyDescent="0.25">
      <c r="A14" s="236"/>
      <c r="B14" s="236"/>
      <c r="C14" s="236"/>
      <c r="D14" s="236"/>
      <c r="E14" s="236"/>
      <c r="F14" s="236"/>
      <c r="G14" s="236"/>
      <c r="H14" s="236"/>
      <c r="I14" s="236"/>
    </row>
    <row r="15" spans="1:9" x14ac:dyDescent="0.25">
      <c r="A15" s="236"/>
      <c r="B15" s="236"/>
      <c r="C15" s="236"/>
      <c r="D15" s="236"/>
      <c r="E15" s="236"/>
      <c r="F15" s="236"/>
      <c r="G15" s="236"/>
      <c r="H15" s="236"/>
      <c r="I15" s="236"/>
    </row>
    <row r="16" spans="1:9" x14ac:dyDescent="0.25">
      <c r="A16" s="236"/>
      <c r="B16" s="236"/>
      <c r="C16" s="236"/>
      <c r="D16" s="236"/>
      <c r="E16" s="236"/>
      <c r="F16" s="236"/>
      <c r="G16" s="236"/>
      <c r="H16" s="236"/>
      <c r="I16" s="236"/>
    </row>
    <row r="17" spans="1:9" x14ac:dyDescent="0.25">
      <c r="A17" s="236"/>
      <c r="B17" s="236"/>
      <c r="C17" s="236"/>
      <c r="D17" s="236"/>
      <c r="E17" s="236"/>
      <c r="F17" s="236"/>
      <c r="G17" s="236"/>
      <c r="H17" s="236"/>
      <c r="I17" s="236"/>
    </row>
    <row r="18" spans="1:9" x14ac:dyDescent="0.25">
      <c r="A18" s="236"/>
      <c r="B18" s="236"/>
      <c r="C18" s="236"/>
      <c r="D18" s="236"/>
      <c r="E18" s="236"/>
      <c r="F18" s="236"/>
      <c r="G18" s="236"/>
      <c r="H18" s="236"/>
      <c r="I18" s="236"/>
    </row>
    <row r="19" spans="1:9" x14ac:dyDescent="0.25">
      <c r="A19" s="236"/>
      <c r="B19" s="236"/>
      <c r="C19" s="236"/>
      <c r="D19" s="236"/>
      <c r="E19" s="236"/>
      <c r="F19" s="236"/>
      <c r="G19" s="236"/>
      <c r="H19" s="236"/>
      <c r="I19" s="236"/>
    </row>
    <row r="20" spans="1:9" x14ac:dyDescent="0.25">
      <c r="A20" s="236"/>
      <c r="B20" s="236"/>
      <c r="C20" s="236"/>
      <c r="D20" s="236"/>
      <c r="E20" s="236"/>
      <c r="F20" s="236"/>
      <c r="G20" s="236"/>
      <c r="H20" s="236"/>
      <c r="I20" s="236"/>
    </row>
    <row r="21" spans="1:9" x14ac:dyDescent="0.25">
      <c r="A21" s="236"/>
      <c r="B21" s="236"/>
      <c r="C21" s="236"/>
      <c r="D21" s="236"/>
      <c r="E21" s="236"/>
      <c r="F21" s="236"/>
      <c r="G21" s="236"/>
      <c r="H21" s="236"/>
      <c r="I21" s="236"/>
    </row>
    <row r="22" spans="1:9" x14ac:dyDescent="0.25">
      <c r="A22" s="236"/>
      <c r="B22" s="236"/>
      <c r="C22" s="236"/>
      <c r="D22" s="236"/>
      <c r="E22" s="236"/>
      <c r="F22" s="236"/>
      <c r="G22" s="236"/>
      <c r="H22" s="236"/>
      <c r="I22" s="236"/>
    </row>
    <row r="27" spans="1:9" ht="13" x14ac:dyDescent="0.3">
      <c r="A27" s="67" t="s">
        <v>98</v>
      </c>
    </row>
    <row r="29" spans="1:9" ht="13" x14ac:dyDescent="0.3">
      <c r="A29" s="238" t="s">
        <v>99</v>
      </c>
      <c r="B29" s="238"/>
      <c r="C29" s="238" t="s">
        <v>100</v>
      </c>
      <c r="D29" s="238"/>
    </row>
    <row r="30" spans="1:9" ht="13" x14ac:dyDescent="0.3">
      <c r="A30" s="239">
        <v>1</v>
      </c>
      <c r="B30" s="239"/>
      <c r="C30" s="240">
        <v>42370</v>
      </c>
      <c r="D30" s="240"/>
      <c r="F30" s="66" t="s">
        <v>103</v>
      </c>
    </row>
    <row r="31" spans="1:9" ht="13" x14ac:dyDescent="0.3">
      <c r="A31" s="68"/>
      <c r="B31" s="68"/>
      <c r="C31" s="69"/>
      <c r="D31" s="69"/>
      <c r="F31" s="66" t="s">
        <v>102</v>
      </c>
    </row>
    <row r="32" spans="1:9" ht="13" x14ac:dyDescent="0.3">
      <c r="F32" s="66" t="s">
        <v>104</v>
      </c>
    </row>
    <row r="33" spans="1:16" ht="13" x14ac:dyDescent="0.3">
      <c r="F33" s="66" t="s">
        <v>105</v>
      </c>
    </row>
    <row r="34" spans="1:16" ht="13" x14ac:dyDescent="0.3">
      <c r="A34" s="239"/>
      <c r="B34" s="239"/>
      <c r="C34" s="240"/>
      <c r="D34" s="240"/>
      <c r="F34" s="66" t="s">
        <v>106</v>
      </c>
    </row>
    <row r="35" spans="1:16" ht="13" x14ac:dyDescent="0.3">
      <c r="A35" s="239"/>
      <c r="B35" s="239"/>
      <c r="C35" s="240"/>
      <c r="D35" s="240"/>
      <c r="F35" s="66" t="s">
        <v>107</v>
      </c>
    </row>
    <row r="36" spans="1:16" ht="13" x14ac:dyDescent="0.3">
      <c r="A36" s="239"/>
      <c r="B36" s="239"/>
      <c r="C36" s="240"/>
      <c r="D36" s="240"/>
      <c r="F36" s="66" t="s">
        <v>108</v>
      </c>
    </row>
    <row r="37" spans="1:16" ht="13" x14ac:dyDescent="0.3">
      <c r="A37" s="68"/>
      <c r="B37" s="68"/>
      <c r="C37" s="69"/>
      <c r="D37" s="69"/>
      <c r="F37" s="66" t="s">
        <v>109</v>
      </c>
    </row>
    <row r="38" spans="1:16" x14ac:dyDescent="0.25">
      <c r="A38" s="239"/>
      <c r="B38" s="239"/>
      <c r="C38" s="240"/>
      <c r="D38" s="240"/>
    </row>
    <row r="39" spans="1:16" ht="13" x14ac:dyDescent="0.3">
      <c r="A39" s="239">
        <v>1.1000000000000001</v>
      </c>
      <c r="B39" s="239"/>
      <c r="C39" s="241" t="s">
        <v>101</v>
      </c>
      <c r="D39" s="240"/>
      <c r="F39" s="66" t="s">
        <v>110</v>
      </c>
    </row>
    <row r="40" spans="1:16" ht="13" x14ac:dyDescent="0.3">
      <c r="F40" s="66" t="s">
        <v>111</v>
      </c>
    </row>
    <row r="41" spans="1:16" x14ac:dyDescent="0.25">
      <c r="F41" s="236" t="s">
        <v>115</v>
      </c>
      <c r="G41" s="236"/>
      <c r="H41" s="236"/>
      <c r="I41" s="236"/>
      <c r="J41" s="236"/>
      <c r="K41" s="236"/>
      <c r="L41" s="236"/>
      <c r="M41" s="236"/>
      <c r="N41" s="236"/>
      <c r="O41" s="236"/>
      <c r="P41" s="236"/>
    </row>
    <row r="42" spans="1:16" x14ac:dyDescent="0.25">
      <c r="F42" s="236"/>
      <c r="G42" s="236"/>
      <c r="H42" s="236"/>
      <c r="I42" s="236"/>
      <c r="J42" s="236"/>
      <c r="K42" s="236"/>
      <c r="L42" s="236"/>
      <c r="M42" s="236"/>
      <c r="N42" s="236"/>
      <c r="O42" s="236"/>
      <c r="P42" s="236"/>
    </row>
    <row r="43" spans="1:16" x14ac:dyDescent="0.25">
      <c r="A43" s="239"/>
      <c r="B43" s="239"/>
      <c r="C43" s="240"/>
      <c r="D43" s="240"/>
    </row>
    <row r="44" spans="1:16" ht="13" x14ac:dyDescent="0.3">
      <c r="A44" s="239">
        <v>1.2</v>
      </c>
      <c r="B44" s="239"/>
      <c r="C44" s="241">
        <v>42887</v>
      </c>
      <c r="D44" s="240"/>
      <c r="F44" s="66" t="s">
        <v>112</v>
      </c>
    </row>
    <row r="45" spans="1:16" ht="13" x14ac:dyDescent="0.3">
      <c r="A45" s="239"/>
      <c r="B45" s="239"/>
      <c r="C45" s="240"/>
      <c r="D45" s="240"/>
      <c r="F45" s="66" t="s">
        <v>113</v>
      </c>
    </row>
    <row r="46" spans="1:16" ht="13" x14ac:dyDescent="0.3">
      <c r="A46" s="239"/>
      <c r="B46" s="239"/>
      <c r="C46" s="240"/>
      <c r="D46" s="240"/>
      <c r="F46" s="66" t="s">
        <v>114</v>
      </c>
    </row>
    <row r="47" spans="1:16" x14ac:dyDescent="0.25">
      <c r="A47" s="239"/>
      <c r="B47" s="239"/>
      <c r="C47" s="240"/>
      <c r="D47" s="240"/>
      <c r="F47" s="236" t="s">
        <v>116</v>
      </c>
      <c r="G47" s="236"/>
      <c r="H47" s="236"/>
      <c r="I47" s="236"/>
      <c r="J47" s="236"/>
      <c r="K47" s="236"/>
      <c r="L47" s="236"/>
      <c r="M47" s="236"/>
      <c r="N47" s="236"/>
      <c r="O47" s="236"/>
      <c r="P47" s="236"/>
    </row>
    <row r="48" spans="1:16" x14ac:dyDescent="0.25">
      <c r="A48" s="239"/>
      <c r="B48" s="239"/>
      <c r="C48" s="240"/>
      <c r="D48" s="240"/>
      <c r="F48" s="236"/>
      <c r="G48" s="236"/>
      <c r="H48" s="236"/>
      <c r="I48" s="236"/>
      <c r="J48" s="236"/>
      <c r="K48" s="236"/>
      <c r="L48" s="236"/>
      <c r="M48" s="236"/>
      <c r="N48" s="236"/>
      <c r="O48" s="236"/>
      <c r="P48" s="236"/>
    </row>
    <row r="49" spans="1:6" ht="13" x14ac:dyDescent="0.3">
      <c r="A49" s="239"/>
      <c r="B49" s="239"/>
      <c r="C49" s="240"/>
      <c r="D49" s="240"/>
      <c r="F49" s="66" t="s">
        <v>165</v>
      </c>
    </row>
    <row r="50" spans="1:6" x14ac:dyDescent="0.25">
      <c r="A50" s="239"/>
      <c r="B50" s="239"/>
      <c r="C50" s="240"/>
      <c r="D50" s="240"/>
    </row>
    <row r="51" spans="1:6" ht="13" x14ac:dyDescent="0.3">
      <c r="A51" s="239">
        <v>1.3</v>
      </c>
      <c r="B51" s="239"/>
      <c r="C51" s="240">
        <v>44197</v>
      </c>
      <c r="D51" s="240"/>
      <c r="F51" s="66" t="s">
        <v>166</v>
      </c>
    </row>
    <row r="52" spans="1:6" ht="13" x14ac:dyDescent="0.3">
      <c r="A52" s="239"/>
      <c r="B52" s="239"/>
      <c r="C52" s="240"/>
      <c r="D52" s="240"/>
      <c r="F52" s="66" t="s">
        <v>167</v>
      </c>
    </row>
    <row r="53" spans="1:6" x14ac:dyDescent="0.25">
      <c r="A53" s="239"/>
      <c r="B53" s="239"/>
      <c r="C53" s="240"/>
      <c r="D53" s="240"/>
    </row>
    <row r="54" spans="1:6" x14ac:dyDescent="0.25">
      <c r="A54" s="239"/>
      <c r="B54" s="239"/>
      <c r="C54" s="240"/>
      <c r="D54" s="240"/>
    </row>
  </sheetData>
  <sheetProtection algorithmName="SHA-512" hashValue="95Y7ODSQogMx32Ta+Kfp+XsJADyfYfG3ypZyGnuOxzl9NY6f6EICnfjA3yikEiLEgEisBvDAMSTtB/d2DNNTMg==" saltValue="u6dARTvOQIfL3pdIrkelbA==" spinCount="100000" sheet="1" objects="1" scenarios="1"/>
  <mergeCells count="42">
    <mergeCell ref="C54:D54"/>
    <mergeCell ref="C48:D48"/>
    <mergeCell ref="C49:D49"/>
    <mergeCell ref="C50:D50"/>
    <mergeCell ref="C51:D51"/>
    <mergeCell ref="C52:D52"/>
    <mergeCell ref="C53:D53"/>
    <mergeCell ref="A51:B51"/>
    <mergeCell ref="A34:B34"/>
    <mergeCell ref="A35:B35"/>
    <mergeCell ref="C43:D43"/>
    <mergeCell ref="C45:D45"/>
    <mergeCell ref="C46:D46"/>
    <mergeCell ref="C47:D47"/>
    <mergeCell ref="C44:D44"/>
    <mergeCell ref="A52:B52"/>
    <mergeCell ref="A53:B53"/>
    <mergeCell ref="A54:B54"/>
    <mergeCell ref="C29:D29"/>
    <mergeCell ref="C30:D30"/>
    <mergeCell ref="C39:D39"/>
    <mergeCell ref="A45:B45"/>
    <mergeCell ref="A46:B46"/>
    <mergeCell ref="A47:B47"/>
    <mergeCell ref="A48:B48"/>
    <mergeCell ref="A49:B49"/>
    <mergeCell ref="A50:B50"/>
    <mergeCell ref="A36:B36"/>
    <mergeCell ref="A38:B38"/>
    <mergeCell ref="A43:B43"/>
    <mergeCell ref="A44:B44"/>
    <mergeCell ref="F41:P42"/>
    <mergeCell ref="F47:P48"/>
    <mergeCell ref="A3:I22"/>
    <mergeCell ref="A1:I1"/>
    <mergeCell ref="A29:B29"/>
    <mergeCell ref="A30:B30"/>
    <mergeCell ref="A39:B39"/>
    <mergeCell ref="C34:D34"/>
    <mergeCell ref="C35:D35"/>
    <mergeCell ref="C36:D36"/>
    <mergeCell ref="C38:D3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tint="0.59999389629810485"/>
  </sheetPr>
  <dimension ref="C2:BO37"/>
  <sheetViews>
    <sheetView showGridLines="0" showRowColHeaders="0" zoomScaleNormal="100" workbookViewId="0">
      <selection activeCell="AE70" sqref="AE70"/>
    </sheetView>
  </sheetViews>
  <sheetFormatPr defaultColWidth="1.7265625" defaultRowHeight="15.5" x14ac:dyDescent="0.35"/>
  <cols>
    <col min="1" max="16384" width="1.7265625" style="71"/>
  </cols>
  <sheetData>
    <row r="2" spans="3:67" ht="21" x14ac:dyDescent="0.5">
      <c r="C2" s="70" t="s">
        <v>118</v>
      </c>
    </row>
    <row r="4" spans="3:67" x14ac:dyDescent="0.35">
      <c r="C4" s="72" t="s">
        <v>119</v>
      </c>
    </row>
    <row r="6" spans="3:67" ht="15.75" customHeight="1" x14ac:dyDescent="0.35">
      <c r="C6" s="242" t="s">
        <v>120</v>
      </c>
      <c r="D6" s="242"/>
      <c r="E6" s="242"/>
      <c r="F6" s="242"/>
      <c r="G6" s="242"/>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c r="AL6" s="242"/>
      <c r="AM6" s="242"/>
      <c r="AN6" s="242"/>
      <c r="AO6" s="242"/>
      <c r="AP6" s="242"/>
      <c r="AQ6" s="242"/>
      <c r="AR6" s="242"/>
      <c r="AS6" s="242"/>
      <c r="AT6" s="242"/>
      <c r="AU6" s="242"/>
      <c r="AV6" s="242"/>
      <c r="AW6" s="242"/>
      <c r="AX6" s="242"/>
      <c r="AY6" s="242"/>
      <c r="AZ6" s="242"/>
      <c r="BA6" s="242"/>
      <c r="BB6" s="242"/>
      <c r="BC6" s="242"/>
      <c r="BD6" s="242"/>
      <c r="BE6" s="242"/>
      <c r="BF6" s="242"/>
      <c r="BG6" s="242"/>
      <c r="BH6" s="242"/>
      <c r="BI6" s="242"/>
      <c r="BJ6" s="242"/>
      <c r="BK6" s="242"/>
      <c r="BL6" s="242"/>
      <c r="BM6" s="242"/>
      <c r="BN6" s="242"/>
      <c r="BO6" s="242"/>
    </row>
    <row r="7" spans="3:67" x14ac:dyDescent="0.35">
      <c r="C7" s="242"/>
      <c r="D7" s="242"/>
      <c r="E7" s="242"/>
      <c r="F7" s="242"/>
      <c r="G7" s="242"/>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2"/>
      <c r="AG7" s="242"/>
      <c r="AH7" s="242"/>
      <c r="AI7" s="242"/>
      <c r="AJ7" s="242"/>
      <c r="AK7" s="242"/>
      <c r="AL7" s="242"/>
      <c r="AM7" s="242"/>
      <c r="AN7" s="242"/>
      <c r="AO7" s="242"/>
      <c r="AP7" s="242"/>
      <c r="AQ7" s="242"/>
      <c r="AR7" s="242"/>
      <c r="AS7" s="242"/>
      <c r="AT7" s="242"/>
      <c r="AU7" s="242"/>
      <c r="AV7" s="242"/>
      <c r="AW7" s="242"/>
      <c r="AX7" s="242"/>
      <c r="AY7" s="242"/>
      <c r="AZ7" s="242"/>
      <c r="BA7" s="242"/>
      <c r="BB7" s="242"/>
      <c r="BC7" s="242"/>
      <c r="BD7" s="242"/>
      <c r="BE7" s="242"/>
      <c r="BF7" s="242"/>
      <c r="BG7" s="242"/>
      <c r="BH7" s="242"/>
      <c r="BI7" s="242"/>
      <c r="BJ7" s="242"/>
      <c r="BK7" s="242"/>
      <c r="BL7" s="242"/>
      <c r="BM7" s="242"/>
      <c r="BN7" s="242"/>
      <c r="BO7" s="242"/>
    </row>
    <row r="8" spans="3:67" x14ac:dyDescent="0.35">
      <c r="C8" s="242"/>
      <c r="D8" s="242"/>
      <c r="E8" s="242"/>
      <c r="F8" s="242"/>
      <c r="G8" s="242"/>
      <c r="H8" s="242"/>
      <c r="I8" s="242"/>
      <c r="J8" s="242"/>
      <c r="K8" s="242"/>
      <c r="L8" s="242"/>
      <c r="M8" s="242"/>
      <c r="N8" s="242"/>
      <c r="O8" s="242"/>
      <c r="P8" s="242"/>
      <c r="Q8" s="242"/>
      <c r="R8" s="242"/>
      <c r="S8" s="242"/>
      <c r="T8" s="242"/>
      <c r="U8" s="242"/>
      <c r="V8" s="242"/>
      <c r="W8" s="242"/>
      <c r="X8" s="242"/>
      <c r="Y8" s="242"/>
      <c r="Z8" s="242"/>
      <c r="AA8" s="242"/>
      <c r="AB8" s="242"/>
      <c r="AC8" s="242"/>
      <c r="AD8" s="242"/>
      <c r="AE8" s="242"/>
      <c r="AF8" s="242"/>
      <c r="AG8" s="242"/>
      <c r="AH8" s="242"/>
      <c r="AI8" s="242"/>
      <c r="AJ8" s="242"/>
      <c r="AK8" s="242"/>
      <c r="AL8" s="242"/>
      <c r="AM8" s="242"/>
      <c r="AN8" s="242"/>
      <c r="AO8" s="242"/>
      <c r="AP8" s="242"/>
      <c r="AQ8" s="242"/>
      <c r="AR8" s="242"/>
      <c r="AS8" s="242"/>
      <c r="AT8" s="242"/>
      <c r="AU8" s="242"/>
      <c r="AV8" s="242"/>
      <c r="AW8" s="242"/>
      <c r="AX8" s="242"/>
      <c r="AY8" s="242"/>
      <c r="AZ8" s="242"/>
      <c r="BA8" s="242"/>
      <c r="BB8" s="242"/>
      <c r="BC8" s="242"/>
      <c r="BD8" s="242"/>
      <c r="BE8" s="242"/>
      <c r="BF8" s="242"/>
      <c r="BG8" s="242"/>
      <c r="BH8" s="242"/>
      <c r="BI8" s="242"/>
      <c r="BJ8" s="242"/>
      <c r="BK8" s="242"/>
      <c r="BL8" s="242"/>
      <c r="BM8" s="242"/>
      <c r="BN8" s="242"/>
      <c r="BO8" s="242"/>
    </row>
    <row r="9" spans="3:67" x14ac:dyDescent="0.35">
      <c r="C9" s="242"/>
      <c r="D9" s="242"/>
      <c r="E9" s="242"/>
      <c r="F9" s="242"/>
      <c r="G9" s="242"/>
      <c r="H9" s="242"/>
      <c r="I9" s="242"/>
      <c r="J9" s="242"/>
      <c r="K9" s="242"/>
      <c r="L9" s="242"/>
      <c r="M9" s="242"/>
      <c r="N9" s="242"/>
      <c r="O9" s="242"/>
      <c r="P9" s="242"/>
      <c r="Q9" s="242"/>
      <c r="R9" s="242"/>
      <c r="S9" s="242"/>
      <c r="T9" s="242"/>
      <c r="U9" s="242"/>
      <c r="V9" s="242"/>
      <c r="W9" s="242"/>
      <c r="X9" s="242"/>
      <c r="Y9" s="242"/>
      <c r="Z9" s="242"/>
      <c r="AA9" s="242"/>
      <c r="AB9" s="242"/>
      <c r="AC9" s="242"/>
      <c r="AD9" s="242"/>
      <c r="AE9" s="242"/>
      <c r="AF9" s="242"/>
      <c r="AG9" s="242"/>
      <c r="AH9" s="242"/>
      <c r="AI9" s="242"/>
      <c r="AJ9" s="242"/>
      <c r="AK9" s="242"/>
      <c r="AL9" s="242"/>
      <c r="AM9" s="242"/>
      <c r="AN9" s="242"/>
      <c r="AO9" s="242"/>
      <c r="AP9" s="242"/>
      <c r="AQ9" s="242"/>
      <c r="AR9" s="242"/>
      <c r="AS9" s="242"/>
      <c r="AT9" s="242"/>
      <c r="AU9" s="242"/>
      <c r="AV9" s="242"/>
      <c r="AW9" s="242"/>
      <c r="AX9" s="242"/>
      <c r="AY9" s="242"/>
      <c r="AZ9" s="242"/>
      <c r="BA9" s="242"/>
      <c r="BB9" s="242"/>
      <c r="BC9" s="242"/>
      <c r="BD9" s="242"/>
      <c r="BE9" s="242"/>
      <c r="BF9" s="242"/>
      <c r="BG9" s="242"/>
      <c r="BH9" s="242"/>
      <c r="BI9" s="242"/>
      <c r="BJ9" s="242"/>
      <c r="BK9" s="242"/>
      <c r="BL9" s="242"/>
      <c r="BM9" s="242"/>
      <c r="BN9" s="242"/>
      <c r="BO9" s="242"/>
    </row>
    <row r="10" spans="3:67" x14ac:dyDescent="0.35">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row>
    <row r="11" spans="3:67" x14ac:dyDescent="0.35">
      <c r="C11" s="77" t="s">
        <v>140</v>
      </c>
      <c r="D11" s="73"/>
      <c r="E11" s="73"/>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row>
    <row r="12" spans="3:67" x14ac:dyDescent="0.35">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row>
    <row r="13" spans="3:67" x14ac:dyDescent="0.35">
      <c r="C13" s="242" t="s">
        <v>139</v>
      </c>
      <c r="D13" s="242"/>
      <c r="E13" s="242"/>
      <c r="F13" s="242"/>
      <c r="G13" s="242"/>
      <c r="H13" s="242"/>
      <c r="I13" s="242"/>
      <c r="J13" s="242"/>
      <c r="K13" s="242"/>
      <c r="L13" s="242"/>
      <c r="M13" s="242"/>
      <c r="N13" s="242"/>
      <c r="O13" s="242"/>
      <c r="P13" s="242"/>
      <c r="Q13" s="242"/>
      <c r="R13" s="242"/>
      <c r="S13" s="242"/>
      <c r="T13" s="242"/>
      <c r="U13" s="242"/>
      <c r="V13" s="242"/>
      <c r="W13" s="242"/>
      <c r="X13" s="242"/>
      <c r="Y13" s="242"/>
      <c r="Z13" s="242"/>
      <c r="AA13" s="242"/>
      <c r="AB13" s="242"/>
      <c r="AC13" s="242"/>
      <c r="AD13" s="242"/>
      <c r="AE13" s="242"/>
      <c r="AF13" s="242"/>
      <c r="AG13" s="242"/>
      <c r="AH13" s="242"/>
      <c r="AI13" s="242"/>
      <c r="AJ13" s="242"/>
      <c r="AK13" s="242"/>
      <c r="AL13" s="242"/>
      <c r="AM13" s="242"/>
      <c r="AN13" s="242"/>
      <c r="AO13" s="242"/>
      <c r="AP13" s="242"/>
      <c r="AQ13" s="242"/>
      <c r="AR13" s="242"/>
      <c r="AS13" s="242"/>
      <c r="AT13" s="242"/>
      <c r="AU13" s="242"/>
      <c r="AV13" s="242"/>
      <c r="AW13" s="242"/>
      <c r="AX13" s="242"/>
      <c r="AY13" s="242"/>
      <c r="AZ13" s="242"/>
      <c r="BA13" s="242"/>
      <c r="BB13" s="242"/>
      <c r="BC13" s="242"/>
      <c r="BD13" s="242"/>
      <c r="BE13" s="242"/>
      <c r="BF13" s="242"/>
      <c r="BG13" s="242"/>
      <c r="BH13" s="242"/>
      <c r="BI13" s="242"/>
      <c r="BJ13" s="242"/>
      <c r="BK13" s="242"/>
      <c r="BL13" s="242"/>
      <c r="BM13" s="242"/>
      <c r="BN13" s="242"/>
      <c r="BO13" s="242"/>
    </row>
    <row r="14" spans="3:67" x14ac:dyDescent="0.35">
      <c r="C14" s="242"/>
      <c r="D14" s="242"/>
      <c r="E14" s="242"/>
      <c r="F14" s="242"/>
      <c r="G14" s="242"/>
      <c r="H14" s="242"/>
      <c r="I14" s="242"/>
      <c r="J14" s="242"/>
      <c r="K14" s="242"/>
      <c r="L14" s="242"/>
      <c r="M14" s="242"/>
      <c r="N14" s="242"/>
      <c r="O14" s="242"/>
      <c r="P14" s="242"/>
      <c r="Q14" s="242"/>
      <c r="R14" s="242"/>
      <c r="S14" s="242"/>
      <c r="T14" s="242"/>
      <c r="U14" s="242"/>
      <c r="V14" s="242"/>
      <c r="W14" s="242"/>
      <c r="X14" s="242"/>
      <c r="Y14" s="242"/>
      <c r="Z14" s="242"/>
      <c r="AA14" s="242"/>
      <c r="AB14" s="242"/>
      <c r="AC14" s="242"/>
      <c r="AD14" s="242"/>
      <c r="AE14" s="242"/>
      <c r="AF14" s="242"/>
      <c r="AG14" s="242"/>
      <c r="AH14" s="242"/>
      <c r="AI14" s="242"/>
      <c r="AJ14" s="242"/>
      <c r="AK14" s="242"/>
      <c r="AL14" s="242"/>
      <c r="AM14" s="242"/>
      <c r="AN14" s="242"/>
      <c r="AO14" s="242"/>
      <c r="AP14" s="242"/>
      <c r="AQ14" s="242"/>
      <c r="AR14" s="242"/>
      <c r="AS14" s="242"/>
      <c r="AT14" s="242"/>
      <c r="AU14" s="242"/>
      <c r="AV14" s="242"/>
      <c r="AW14" s="242"/>
      <c r="AX14" s="242"/>
      <c r="AY14" s="242"/>
      <c r="AZ14" s="242"/>
      <c r="BA14" s="242"/>
      <c r="BB14" s="242"/>
      <c r="BC14" s="242"/>
      <c r="BD14" s="242"/>
      <c r="BE14" s="242"/>
      <c r="BF14" s="242"/>
      <c r="BG14" s="242"/>
      <c r="BH14" s="242"/>
      <c r="BI14" s="242"/>
      <c r="BJ14" s="242"/>
      <c r="BK14" s="242"/>
      <c r="BL14" s="242"/>
      <c r="BM14" s="242"/>
      <c r="BN14" s="242"/>
      <c r="BO14" s="242"/>
    </row>
    <row r="15" spans="3:67" x14ac:dyDescent="0.35">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row>
    <row r="16" spans="3:67" x14ac:dyDescent="0.35">
      <c r="C16" s="72" t="s">
        <v>121</v>
      </c>
    </row>
    <row r="18" spans="3:3" x14ac:dyDescent="0.35">
      <c r="C18" s="71" t="s">
        <v>136</v>
      </c>
    </row>
    <row r="20" spans="3:3" x14ac:dyDescent="0.35">
      <c r="C20" s="71" t="s">
        <v>137</v>
      </c>
    </row>
    <row r="22" spans="3:3" x14ac:dyDescent="0.35">
      <c r="C22" s="71" t="s">
        <v>145</v>
      </c>
    </row>
    <row r="24" spans="3:3" x14ac:dyDescent="0.35">
      <c r="C24" s="71" t="s">
        <v>142</v>
      </c>
    </row>
    <row r="26" spans="3:3" x14ac:dyDescent="0.35">
      <c r="C26" s="71" t="s">
        <v>143</v>
      </c>
    </row>
    <row r="28" spans="3:3" x14ac:dyDescent="0.35">
      <c r="C28" s="71" t="s">
        <v>144</v>
      </c>
    </row>
    <row r="30" spans="3:3" x14ac:dyDescent="0.35">
      <c r="C30" s="72" t="s">
        <v>122</v>
      </c>
    </row>
    <row r="32" spans="3:3" x14ac:dyDescent="0.35">
      <c r="C32" s="71" t="s">
        <v>138</v>
      </c>
    </row>
    <row r="34" spans="3:3" x14ac:dyDescent="0.35">
      <c r="C34" s="74" t="s">
        <v>123</v>
      </c>
    </row>
    <row r="36" spans="3:3" x14ac:dyDescent="0.35">
      <c r="C36" s="71" t="s">
        <v>124</v>
      </c>
    </row>
    <row r="37" spans="3:3" x14ac:dyDescent="0.35">
      <c r="C37" s="71" t="s">
        <v>125</v>
      </c>
    </row>
  </sheetData>
  <sheetProtection password="CD08" sheet="1" objects="1" scenarios="1"/>
  <mergeCells count="2">
    <mergeCell ref="C6:BO9"/>
    <mergeCell ref="C13:BO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7" tint="0.59999389629810485"/>
  </sheetPr>
  <dimension ref="A1:BR49"/>
  <sheetViews>
    <sheetView showGridLines="0" showRowColHeaders="0" workbookViewId="0">
      <selection activeCell="C29" sqref="C29:BR31"/>
    </sheetView>
  </sheetViews>
  <sheetFormatPr defaultColWidth="1.7265625" defaultRowHeight="12.5" x14ac:dyDescent="0.25"/>
  <cols>
    <col min="1" max="16384" width="1.7265625" style="75"/>
  </cols>
  <sheetData>
    <row r="1" spans="1:68" ht="15.5" x14ac:dyDescent="0.35">
      <c r="A1" s="71"/>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row>
    <row r="2" spans="1:68" ht="21" x14ac:dyDescent="0.5">
      <c r="A2" s="71"/>
      <c r="B2" s="71"/>
      <c r="C2" s="70" t="s">
        <v>126</v>
      </c>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71"/>
      <c r="AI2" s="71"/>
      <c r="AJ2" s="71"/>
      <c r="AK2" s="71"/>
      <c r="AL2" s="71"/>
      <c r="AM2" s="71"/>
      <c r="AN2" s="71"/>
      <c r="AO2" s="71"/>
      <c r="AP2" s="71"/>
      <c r="AQ2" s="71"/>
      <c r="AR2" s="71"/>
      <c r="AS2" s="71"/>
      <c r="AT2" s="71"/>
      <c r="AU2" s="71"/>
      <c r="AV2" s="71"/>
      <c r="AW2" s="71"/>
      <c r="AX2" s="71"/>
      <c r="AY2" s="71"/>
      <c r="AZ2" s="71"/>
      <c r="BA2" s="71"/>
      <c r="BB2" s="71"/>
      <c r="BC2" s="71"/>
      <c r="BD2" s="71"/>
      <c r="BE2" s="71"/>
      <c r="BF2" s="71"/>
      <c r="BG2" s="71"/>
      <c r="BH2" s="71"/>
      <c r="BI2" s="71"/>
      <c r="BJ2" s="71"/>
      <c r="BK2" s="71"/>
      <c r="BL2" s="71"/>
      <c r="BM2" s="71"/>
      <c r="BN2" s="71"/>
      <c r="BO2" s="71"/>
      <c r="BP2" s="71"/>
    </row>
    <row r="3" spans="1:68" ht="15.5" x14ac:dyDescent="0.35">
      <c r="A3" s="71"/>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row>
    <row r="4" spans="1:68" ht="15.5" x14ac:dyDescent="0.35">
      <c r="A4" s="71"/>
      <c r="B4" s="71"/>
      <c r="C4" s="72" t="s">
        <v>119</v>
      </c>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1"/>
      <c r="BP4" s="71"/>
    </row>
    <row r="5" spans="1:68" ht="15.5" x14ac:dyDescent="0.35">
      <c r="A5" s="71"/>
      <c r="B5" s="71"/>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1"/>
      <c r="AO5" s="71"/>
      <c r="AP5" s="71"/>
      <c r="AQ5" s="71"/>
      <c r="AR5" s="71"/>
      <c r="AS5" s="71"/>
      <c r="AT5" s="71"/>
      <c r="AU5" s="71"/>
      <c r="AV5" s="71"/>
      <c r="AW5" s="71"/>
      <c r="AX5" s="71"/>
      <c r="AY5" s="71"/>
      <c r="AZ5" s="71"/>
      <c r="BA5" s="71"/>
      <c r="BB5" s="71"/>
      <c r="BC5" s="71"/>
      <c r="BD5" s="71"/>
      <c r="BE5" s="71"/>
      <c r="BF5" s="71"/>
      <c r="BG5" s="71"/>
      <c r="BH5" s="71"/>
      <c r="BI5" s="71"/>
      <c r="BJ5" s="71"/>
      <c r="BK5" s="71"/>
      <c r="BL5" s="71"/>
      <c r="BM5" s="71"/>
      <c r="BN5" s="71"/>
      <c r="BO5" s="71"/>
      <c r="BP5" s="71"/>
    </row>
    <row r="6" spans="1:68" ht="15.75" customHeight="1" x14ac:dyDescent="0.35">
      <c r="A6" s="71"/>
      <c r="B6" s="71"/>
      <c r="C6" s="242" t="s">
        <v>146</v>
      </c>
      <c r="D6" s="242"/>
      <c r="E6" s="242"/>
      <c r="F6" s="242"/>
      <c r="G6" s="242"/>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c r="AL6" s="242"/>
      <c r="AM6" s="242"/>
      <c r="AN6" s="242"/>
      <c r="AO6" s="242"/>
      <c r="AP6" s="242"/>
      <c r="AQ6" s="242"/>
      <c r="AR6" s="242"/>
      <c r="AS6" s="242"/>
      <c r="AT6" s="242"/>
      <c r="AU6" s="242"/>
      <c r="AV6" s="242"/>
      <c r="AW6" s="242"/>
      <c r="AX6" s="242"/>
      <c r="AY6" s="242"/>
      <c r="AZ6" s="242"/>
      <c r="BA6" s="242"/>
      <c r="BB6" s="242"/>
      <c r="BC6" s="242"/>
      <c r="BD6" s="242"/>
      <c r="BE6" s="242"/>
      <c r="BF6" s="242"/>
      <c r="BG6" s="242"/>
      <c r="BH6" s="242"/>
      <c r="BI6" s="242"/>
      <c r="BJ6" s="242"/>
      <c r="BK6" s="242"/>
      <c r="BL6" s="242"/>
      <c r="BM6" s="242"/>
      <c r="BN6" s="242"/>
      <c r="BO6" s="242"/>
      <c r="BP6" s="71"/>
    </row>
    <row r="7" spans="1:68" ht="15.5" x14ac:dyDescent="0.35">
      <c r="A7" s="71"/>
      <c r="B7" s="71"/>
      <c r="C7" s="242"/>
      <c r="D7" s="242"/>
      <c r="E7" s="242"/>
      <c r="F7" s="242"/>
      <c r="G7" s="242"/>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2"/>
      <c r="AG7" s="242"/>
      <c r="AH7" s="242"/>
      <c r="AI7" s="242"/>
      <c r="AJ7" s="242"/>
      <c r="AK7" s="242"/>
      <c r="AL7" s="242"/>
      <c r="AM7" s="242"/>
      <c r="AN7" s="242"/>
      <c r="AO7" s="242"/>
      <c r="AP7" s="242"/>
      <c r="AQ7" s="242"/>
      <c r="AR7" s="242"/>
      <c r="AS7" s="242"/>
      <c r="AT7" s="242"/>
      <c r="AU7" s="242"/>
      <c r="AV7" s="242"/>
      <c r="AW7" s="242"/>
      <c r="AX7" s="242"/>
      <c r="AY7" s="242"/>
      <c r="AZ7" s="242"/>
      <c r="BA7" s="242"/>
      <c r="BB7" s="242"/>
      <c r="BC7" s="242"/>
      <c r="BD7" s="242"/>
      <c r="BE7" s="242"/>
      <c r="BF7" s="242"/>
      <c r="BG7" s="242"/>
      <c r="BH7" s="242"/>
      <c r="BI7" s="242"/>
      <c r="BJ7" s="242"/>
      <c r="BK7" s="242"/>
      <c r="BL7" s="242"/>
      <c r="BM7" s="242"/>
      <c r="BN7" s="242"/>
      <c r="BO7" s="242"/>
      <c r="BP7" s="71"/>
    </row>
    <row r="8" spans="1:68" ht="15.5" x14ac:dyDescent="0.35">
      <c r="A8" s="71"/>
      <c r="B8" s="71"/>
      <c r="C8" s="242"/>
      <c r="D8" s="242"/>
      <c r="E8" s="242"/>
      <c r="F8" s="242"/>
      <c r="G8" s="242"/>
      <c r="H8" s="242"/>
      <c r="I8" s="242"/>
      <c r="J8" s="242"/>
      <c r="K8" s="242"/>
      <c r="L8" s="242"/>
      <c r="M8" s="242"/>
      <c r="N8" s="242"/>
      <c r="O8" s="242"/>
      <c r="P8" s="242"/>
      <c r="Q8" s="242"/>
      <c r="R8" s="242"/>
      <c r="S8" s="242"/>
      <c r="T8" s="242"/>
      <c r="U8" s="242"/>
      <c r="V8" s="242"/>
      <c r="W8" s="242"/>
      <c r="X8" s="242"/>
      <c r="Y8" s="242"/>
      <c r="Z8" s="242"/>
      <c r="AA8" s="242"/>
      <c r="AB8" s="242"/>
      <c r="AC8" s="242"/>
      <c r="AD8" s="242"/>
      <c r="AE8" s="242"/>
      <c r="AF8" s="242"/>
      <c r="AG8" s="242"/>
      <c r="AH8" s="242"/>
      <c r="AI8" s="242"/>
      <c r="AJ8" s="242"/>
      <c r="AK8" s="242"/>
      <c r="AL8" s="242"/>
      <c r="AM8" s="242"/>
      <c r="AN8" s="242"/>
      <c r="AO8" s="242"/>
      <c r="AP8" s="242"/>
      <c r="AQ8" s="242"/>
      <c r="AR8" s="242"/>
      <c r="AS8" s="242"/>
      <c r="AT8" s="242"/>
      <c r="AU8" s="242"/>
      <c r="AV8" s="242"/>
      <c r="AW8" s="242"/>
      <c r="AX8" s="242"/>
      <c r="AY8" s="242"/>
      <c r="AZ8" s="242"/>
      <c r="BA8" s="242"/>
      <c r="BB8" s="242"/>
      <c r="BC8" s="242"/>
      <c r="BD8" s="242"/>
      <c r="BE8" s="242"/>
      <c r="BF8" s="242"/>
      <c r="BG8" s="242"/>
      <c r="BH8" s="242"/>
      <c r="BI8" s="242"/>
      <c r="BJ8" s="242"/>
      <c r="BK8" s="242"/>
      <c r="BL8" s="242"/>
      <c r="BM8" s="242"/>
      <c r="BN8" s="242"/>
      <c r="BO8" s="242"/>
      <c r="BP8" s="71"/>
    </row>
    <row r="9" spans="1:68" ht="15.5" x14ac:dyDescent="0.35">
      <c r="A9" s="71"/>
      <c r="B9" s="71"/>
      <c r="C9" s="242"/>
      <c r="D9" s="242"/>
      <c r="E9" s="242"/>
      <c r="F9" s="242"/>
      <c r="G9" s="242"/>
      <c r="H9" s="242"/>
      <c r="I9" s="242"/>
      <c r="J9" s="242"/>
      <c r="K9" s="242"/>
      <c r="L9" s="242"/>
      <c r="M9" s="242"/>
      <c r="N9" s="242"/>
      <c r="O9" s="242"/>
      <c r="P9" s="242"/>
      <c r="Q9" s="242"/>
      <c r="R9" s="242"/>
      <c r="S9" s="242"/>
      <c r="T9" s="242"/>
      <c r="U9" s="242"/>
      <c r="V9" s="242"/>
      <c r="W9" s="242"/>
      <c r="X9" s="242"/>
      <c r="Y9" s="242"/>
      <c r="Z9" s="242"/>
      <c r="AA9" s="242"/>
      <c r="AB9" s="242"/>
      <c r="AC9" s="242"/>
      <c r="AD9" s="242"/>
      <c r="AE9" s="242"/>
      <c r="AF9" s="242"/>
      <c r="AG9" s="242"/>
      <c r="AH9" s="242"/>
      <c r="AI9" s="242"/>
      <c r="AJ9" s="242"/>
      <c r="AK9" s="242"/>
      <c r="AL9" s="242"/>
      <c r="AM9" s="242"/>
      <c r="AN9" s="242"/>
      <c r="AO9" s="242"/>
      <c r="AP9" s="242"/>
      <c r="AQ9" s="242"/>
      <c r="AR9" s="242"/>
      <c r="AS9" s="242"/>
      <c r="AT9" s="242"/>
      <c r="AU9" s="242"/>
      <c r="AV9" s="242"/>
      <c r="AW9" s="242"/>
      <c r="AX9" s="242"/>
      <c r="AY9" s="242"/>
      <c r="AZ9" s="242"/>
      <c r="BA9" s="242"/>
      <c r="BB9" s="242"/>
      <c r="BC9" s="242"/>
      <c r="BD9" s="242"/>
      <c r="BE9" s="242"/>
      <c r="BF9" s="242"/>
      <c r="BG9" s="242"/>
      <c r="BH9" s="242"/>
      <c r="BI9" s="242"/>
      <c r="BJ9" s="242"/>
      <c r="BK9" s="242"/>
      <c r="BL9" s="242"/>
      <c r="BM9" s="242"/>
      <c r="BN9" s="242"/>
      <c r="BO9" s="242"/>
      <c r="BP9" s="71"/>
    </row>
    <row r="10" spans="1:68" ht="15.5" x14ac:dyDescent="0.35">
      <c r="A10" s="71"/>
      <c r="B10" s="71"/>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c r="BP10" s="71"/>
    </row>
    <row r="11" spans="1:68" ht="15.5" x14ac:dyDescent="0.35">
      <c r="A11" s="71"/>
      <c r="B11" s="71"/>
      <c r="C11" s="72" t="s">
        <v>121</v>
      </c>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c r="BP11" s="71"/>
    </row>
    <row r="12" spans="1:68" ht="15.5" x14ac:dyDescent="0.35">
      <c r="A12" s="71"/>
      <c r="B12" s="71"/>
      <c r="C12" s="71"/>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c r="BP12" s="71"/>
    </row>
    <row r="13" spans="1:68" ht="15.5" x14ac:dyDescent="0.35">
      <c r="A13" s="71"/>
      <c r="B13" s="71"/>
      <c r="C13" s="78" t="s">
        <v>149</v>
      </c>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row>
    <row r="14" spans="1:68" ht="15.5" x14ac:dyDescent="0.35">
      <c r="A14" s="71"/>
      <c r="B14" s="71"/>
      <c r="D14" s="71"/>
      <c r="E14" s="71"/>
      <c r="F14" s="71"/>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row>
    <row r="15" spans="1:68" ht="15.5" x14ac:dyDescent="0.35">
      <c r="A15" s="71"/>
      <c r="B15" s="71"/>
      <c r="C15" s="71" t="s">
        <v>152</v>
      </c>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row>
    <row r="16" spans="1:68" ht="15.5" x14ac:dyDescent="0.35">
      <c r="A16" s="71"/>
      <c r="B16" s="71"/>
      <c r="C16" s="71"/>
      <c r="D16" s="71"/>
      <c r="E16" s="71"/>
      <c r="F16" s="7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row>
    <row r="17" spans="1:70" ht="15.5" x14ac:dyDescent="0.35">
      <c r="A17" s="71"/>
      <c r="B17" s="71"/>
      <c r="C17" s="71" t="s">
        <v>147</v>
      </c>
      <c r="D17" s="71"/>
      <c r="E17" s="71"/>
      <c r="F17" s="7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row>
    <row r="18" spans="1:70" ht="15.5" x14ac:dyDescent="0.35">
      <c r="A18" s="71"/>
      <c r="B18" s="71"/>
      <c r="C18" s="71"/>
      <c r="D18" s="71"/>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row>
    <row r="19" spans="1:70" ht="15.5" x14ac:dyDescent="0.35">
      <c r="A19" s="71"/>
      <c r="B19" s="71"/>
      <c r="C19" s="71" t="s">
        <v>145</v>
      </c>
      <c r="D19" s="71"/>
      <c r="E19" s="71"/>
      <c r="F19" s="7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row>
    <row r="20" spans="1:70" ht="15.5" x14ac:dyDescent="0.35">
      <c r="A20" s="71"/>
      <c r="B20" s="71"/>
      <c r="C20" s="71"/>
      <c r="D20" s="71"/>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row>
    <row r="21" spans="1:70" ht="15.5" x14ac:dyDescent="0.35">
      <c r="A21" s="71"/>
      <c r="B21" s="71"/>
      <c r="C21" s="71" t="s">
        <v>142</v>
      </c>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row>
    <row r="22" spans="1:70" ht="15.5" x14ac:dyDescent="0.35">
      <c r="A22" s="71"/>
      <c r="B22" s="71"/>
      <c r="C22" s="71"/>
      <c r="D22" s="71"/>
      <c r="E22" s="71"/>
      <c r="F22" s="71"/>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row>
    <row r="23" spans="1:70" ht="15.5" x14ac:dyDescent="0.35">
      <c r="A23" s="71"/>
      <c r="B23" s="71"/>
      <c r="C23" s="71" t="s">
        <v>148</v>
      </c>
      <c r="D23" s="71"/>
      <c r="E23" s="71"/>
      <c r="F23" s="71"/>
      <c r="G23" s="71"/>
      <c r="H23" s="71"/>
      <c r="I23" s="71"/>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row>
    <row r="24" spans="1:70" ht="15.5" x14ac:dyDescent="0.35">
      <c r="A24" s="71"/>
      <c r="B24" s="71"/>
      <c r="D24" s="71"/>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row>
    <row r="25" spans="1:70" ht="15.5" x14ac:dyDescent="0.35">
      <c r="A25" s="71"/>
      <c r="B25" s="71"/>
      <c r="C25" s="78" t="s">
        <v>150</v>
      </c>
      <c r="D25" s="71"/>
      <c r="E25" s="71"/>
      <c r="F25" s="71"/>
      <c r="G25" s="71"/>
      <c r="H25" s="71"/>
      <c r="I25" s="71"/>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row>
    <row r="26" spans="1:70" ht="15.5" x14ac:dyDescent="0.35">
      <c r="A26" s="71"/>
      <c r="B26" s="71"/>
      <c r="D26" s="71"/>
      <c r="E26" s="71"/>
      <c r="F26" s="71"/>
      <c r="G26" s="71"/>
      <c r="H26" s="71"/>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row>
    <row r="27" spans="1:70" ht="15.5" x14ac:dyDescent="0.35">
      <c r="A27" s="71"/>
      <c r="B27" s="71"/>
      <c r="C27" s="71" t="s">
        <v>151</v>
      </c>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c r="AZ27" s="71"/>
      <c r="BA27" s="71"/>
      <c r="BB27" s="71"/>
      <c r="BC27" s="71"/>
      <c r="BD27" s="71"/>
      <c r="BE27" s="71"/>
      <c r="BF27" s="71"/>
      <c r="BG27" s="71"/>
      <c r="BH27" s="71"/>
      <c r="BI27" s="71"/>
      <c r="BJ27" s="71"/>
      <c r="BK27" s="71"/>
      <c r="BL27" s="71"/>
      <c r="BM27" s="71"/>
      <c r="BN27" s="71"/>
      <c r="BO27" s="71"/>
      <c r="BP27" s="71"/>
    </row>
    <row r="28" spans="1:70" ht="15.5" x14ac:dyDescent="0.35">
      <c r="A28" s="71"/>
      <c r="B28" s="71"/>
      <c r="C28" s="71"/>
      <c r="D28" s="71"/>
      <c r="E28" s="71"/>
      <c r="F28" s="71"/>
      <c r="G28" s="71"/>
      <c r="H28" s="71"/>
      <c r="I28" s="71"/>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c r="BO28" s="71"/>
      <c r="BP28" s="71"/>
    </row>
    <row r="29" spans="1:70" ht="15.75" customHeight="1" x14ac:dyDescent="0.35">
      <c r="A29" s="71"/>
      <c r="B29" s="71"/>
      <c r="C29" s="243" t="s">
        <v>153</v>
      </c>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43"/>
      <c r="AZ29" s="243"/>
      <c r="BA29" s="243"/>
      <c r="BB29" s="243"/>
      <c r="BC29" s="243"/>
      <c r="BD29" s="243"/>
      <c r="BE29" s="243"/>
      <c r="BF29" s="243"/>
      <c r="BG29" s="243"/>
      <c r="BH29" s="243"/>
      <c r="BI29" s="243"/>
      <c r="BJ29" s="243"/>
      <c r="BK29" s="243"/>
      <c r="BL29" s="243"/>
      <c r="BM29" s="243"/>
      <c r="BN29" s="243"/>
      <c r="BO29" s="243"/>
      <c r="BP29" s="243"/>
      <c r="BQ29" s="243"/>
      <c r="BR29" s="243"/>
    </row>
    <row r="30" spans="1:70" ht="15.5" x14ac:dyDescent="0.35">
      <c r="A30" s="71"/>
      <c r="B30" s="71"/>
      <c r="C30" s="243"/>
      <c r="D30" s="243"/>
      <c r="E30" s="243"/>
      <c r="F30" s="243"/>
      <c r="G30" s="243"/>
      <c r="H30" s="243"/>
      <c r="I30" s="243"/>
      <c r="J30" s="243"/>
      <c r="K30" s="243"/>
      <c r="L30" s="243"/>
      <c r="M30" s="243"/>
      <c r="N30" s="243"/>
      <c r="O30" s="243"/>
      <c r="P30" s="243"/>
      <c r="Q30" s="243"/>
      <c r="R30" s="243"/>
      <c r="S30" s="243"/>
      <c r="T30" s="243"/>
      <c r="U30" s="243"/>
      <c r="V30" s="243"/>
      <c r="W30" s="243"/>
      <c r="X30" s="243"/>
      <c r="Y30" s="243"/>
      <c r="Z30" s="243"/>
      <c r="AA30" s="243"/>
      <c r="AB30" s="243"/>
      <c r="AC30" s="243"/>
      <c r="AD30" s="243"/>
      <c r="AE30" s="243"/>
      <c r="AF30" s="243"/>
      <c r="AG30" s="243"/>
      <c r="AH30" s="243"/>
      <c r="AI30" s="243"/>
      <c r="AJ30" s="243"/>
      <c r="AK30" s="243"/>
      <c r="AL30" s="243"/>
      <c r="AM30" s="243"/>
      <c r="AN30" s="243"/>
      <c r="AO30" s="243"/>
      <c r="AP30" s="243"/>
      <c r="AQ30" s="243"/>
      <c r="AR30" s="243"/>
      <c r="AS30" s="243"/>
      <c r="AT30" s="243"/>
      <c r="AU30" s="243"/>
      <c r="AV30" s="243"/>
      <c r="AW30" s="243"/>
      <c r="AX30" s="243"/>
      <c r="AY30" s="243"/>
      <c r="AZ30" s="243"/>
      <c r="BA30" s="243"/>
      <c r="BB30" s="243"/>
      <c r="BC30" s="243"/>
      <c r="BD30" s="243"/>
      <c r="BE30" s="243"/>
      <c r="BF30" s="243"/>
      <c r="BG30" s="243"/>
      <c r="BH30" s="243"/>
      <c r="BI30" s="243"/>
      <c r="BJ30" s="243"/>
      <c r="BK30" s="243"/>
      <c r="BL30" s="243"/>
      <c r="BM30" s="243"/>
      <c r="BN30" s="243"/>
      <c r="BO30" s="243"/>
      <c r="BP30" s="243"/>
      <c r="BQ30" s="243"/>
      <c r="BR30" s="243"/>
    </row>
    <row r="31" spans="1:70" ht="15.75" customHeight="1" x14ac:dyDescent="0.25">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row>
    <row r="32" spans="1:70" ht="15.5" x14ac:dyDescent="0.35">
      <c r="D32" s="71"/>
    </row>
    <row r="33" spans="3:4" ht="15.5" x14ac:dyDescent="0.35">
      <c r="C33" s="71" t="s">
        <v>147</v>
      </c>
      <c r="D33" s="71"/>
    </row>
    <row r="34" spans="3:4" ht="15.5" x14ac:dyDescent="0.35">
      <c r="C34" s="71"/>
      <c r="D34" s="71"/>
    </row>
    <row r="35" spans="3:4" ht="15.5" x14ac:dyDescent="0.35">
      <c r="C35" s="71" t="s">
        <v>145</v>
      </c>
      <c r="D35" s="71"/>
    </row>
    <row r="36" spans="3:4" ht="15.5" x14ac:dyDescent="0.35">
      <c r="C36" s="71"/>
    </row>
    <row r="37" spans="3:4" ht="15.5" x14ac:dyDescent="0.35">
      <c r="C37" s="71" t="s">
        <v>142</v>
      </c>
    </row>
    <row r="38" spans="3:4" ht="15.5" x14ac:dyDescent="0.35">
      <c r="C38" s="71"/>
    </row>
    <row r="39" spans="3:4" ht="15.5" x14ac:dyDescent="0.35">
      <c r="C39" s="71" t="s">
        <v>148</v>
      </c>
    </row>
    <row r="42" spans="3:4" ht="15.5" x14ac:dyDescent="0.35">
      <c r="C42" s="72" t="s">
        <v>122</v>
      </c>
    </row>
    <row r="43" spans="3:4" ht="15.5" x14ac:dyDescent="0.35">
      <c r="C43" s="71"/>
    </row>
    <row r="44" spans="3:4" ht="15.5" x14ac:dyDescent="0.35">
      <c r="C44" s="71" t="s">
        <v>127</v>
      </c>
    </row>
    <row r="45" spans="3:4" ht="15.5" x14ac:dyDescent="0.35">
      <c r="C45" s="71"/>
    </row>
    <row r="46" spans="3:4" ht="15.5" x14ac:dyDescent="0.35">
      <c r="C46" s="74" t="s">
        <v>123</v>
      </c>
    </row>
    <row r="47" spans="3:4" ht="15.5" x14ac:dyDescent="0.35">
      <c r="C47" s="71"/>
    </row>
    <row r="48" spans="3:4" ht="15.5" x14ac:dyDescent="0.35">
      <c r="C48" s="71" t="s">
        <v>124</v>
      </c>
    </row>
    <row r="49" spans="3:3" ht="15.5" x14ac:dyDescent="0.35">
      <c r="C49" s="71" t="s">
        <v>125</v>
      </c>
    </row>
  </sheetData>
  <sheetProtection password="CD08" sheet="1" objects="1" scenarios="1"/>
  <mergeCells count="2">
    <mergeCell ref="C6:BO9"/>
    <mergeCell ref="C29:BR3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7" tint="0.59999389629810485"/>
  </sheetPr>
  <dimension ref="A2:BP28"/>
  <sheetViews>
    <sheetView showGridLines="0" showRowColHeaders="0" workbookViewId="0">
      <selection activeCell="X29" sqref="X29"/>
    </sheetView>
  </sheetViews>
  <sheetFormatPr defaultColWidth="1.7265625" defaultRowHeight="12.5" x14ac:dyDescent="0.25"/>
  <cols>
    <col min="1" max="16384" width="1.7265625" style="75"/>
  </cols>
  <sheetData>
    <row r="2" spans="1:68" ht="21" x14ac:dyDescent="0.5">
      <c r="A2" s="71"/>
      <c r="B2" s="71"/>
      <c r="C2" s="70" t="s">
        <v>128</v>
      </c>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71"/>
      <c r="AI2" s="71"/>
      <c r="AJ2" s="71"/>
      <c r="AK2" s="71"/>
      <c r="AL2" s="71"/>
      <c r="AM2" s="71"/>
      <c r="AN2" s="71"/>
      <c r="AO2" s="71"/>
      <c r="AP2" s="71"/>
      <c r="AQ2" s="71"/>
      <c r="AR2" s="71"/>
      <c r="AS2" s="71"/>
      <c r="AT2" s="71"/>
      <c r="AU2" s="71"/>
      <c r="AV2" s="71"/>
      <c r="AW2" s="71"/>
      <c r="AX2" s="71"/>
      <c r="AY2" s="71"/>
      <c r="AZ2" s="71"/>
      <c r="BA2" s="71"/>
      <c r="BB2" s="71"/>
      <c r="BC2" s="71"/>
      <c r="BD2" s="71"/>
      <c r="BE2" s="71"/>
      <c r="BF2" s="71"/>
      <c r="BG2" s="71"/>
      <c r="BH2" s="71"/>
      <c r="BI2" s="71"/>
      <c r="BJ2" s="71"/>
      <c r="BK2" s="71"/>
      <c r="BL2" s="71"/>
      <c r="BM2" s="71"/>
      <c r="BN2" s="71"/>
      <c r="BO2" s="71"/>
    </row>
    <row r="3" spans="1:68" ht="15.5" x14ac:dyDescent="0.35">
      <c r="A3" s="71"/>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row>
    <row r="4" spans="1:68" ht="15.5" x14ac:dyDescent="0.35">
      <c r="A4" s="71"/>
      <c r="B4" s="71"/>
      <c r="C4" s="72" t="s">
        <v>119</v>
      </c>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1"/>
    </row>
    <row r="5" spans="1:68" ht="15.5" x14ac:dyDescent="0.35">
      <c r="A5" s="71"/>
      <c r="B5" s="71"/>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1"/>
      <c r="AO5" s="71"/>
      <c r="AP5" s="71"/>
      <c r="AQ5" s="71"/>
      <c r="AR5" s="71"/>
      <c r="AS5" s="71"/>
      <c r="AT5" s="71"/>
      <c r="AU5" s="71"/>
      <c r="AV5" s="71"/>
      <c r="AW5" s="71"/>
      <c r="AX5" s="71"/>
      <c r="AY5" s="71"/>
      <c r="AZ5" s="71"/>
      <c r="BA5" s="71"/>
      <c r="BB5" s="71"/>
      <c r="BC5" s="71"/>
      <c r="BD5" s="71"/>
      <c r="BE5" s="71"/>
      <c r="BF5" s="71"/>
      <c r="BG5" s="71"/>
      <c r="BH5" s="71"/>
      <c r="BI5" s="71"/>
      <c r="BJ5" s="71"/>
      <c r="BK5" s="71"/>
      <c r="BL5" s="71"/>
      <c r="BM5" s="71"/>
      <c r="BN5" s="71"/>
      <c r="BO5" s="71"/>
    </row>
    <row r="6" spans="1:68" ht="15.5" x14ac:dyDescent="0.35">
      <c r="A6" s="71"/>
      <c r="B6" s="71"/>
      <c r="C6" s="242" t="s">
        <v>154</v>
      </c>
      <c r="D6" s="242"/>
      <c r="E6" s="242"/>
      <c r="F6" s="242"/>
      <c r="G6" s="242"/>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c r="AL6" s="242"/>
      <c r="AM6" s="242"/>
      <c r="AN6" s="242"/>
      <c r="AO6" s="242"/>
      <c r="AP6" s="242"/>
      <c r="AQ6" s="242"/>
      <c r="AR6" s="242"/>
      <c r="AS6" s="242"/>
      <c r="AT6" s="242"/>
      <c r="AU6" s="242"/>
      <c r="AV6" s="242"/>
      <c r="AW6" s="242"/>
      <c r="AX6" s="242"/>
      <c r="AY6" s="242"/>
      <c r="AZ6" s="242"/>
      <c r="BA6" s="242"/>
      <c r="BB6" s="242"/>
      <c r="BC6" s="242"/>
      <c r="BD6" s="242"/>
      <c r="BE6" s="242"/>
      <c r="BF6" s="242"/>
      <c r="BG6" s="242"/>
      <c r="BH6" s="242"/>
      <c r="BI6" s="242"/>
      <c r="BJ6" s="242"/>
      <c r="BK6" s="242"/>
      <c r="BL6" s="242"/>
      <c r="BM6" s="242"/>
      <c r="BN6" s="242"/>
      <c r="BO6" s="242"/>
    </row>
    <row r="7" spans="1:68" ht="15.5" x14ac:dyDescent="0.35">
      <c r="A7" s="71"/>
      <c r="B7" s="71"/>
      <c r="C7" s="242"/>
      <c r="D7" s="242"/>
      <c r="E7" s="242"/>
      <c r="F7" s="242"/>
      <c r="G7" s="242"/>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2"/>
      <c r="AG7" s="242"/>
      <c r="AH7" s="242"/>
      <c r="AI7" s="242"/>
      <c r="AJ7" s="242"/>
      <c r="AK7" s="242"/>
      <c r="AL7" s="242"/>
      <c r="AM7" s="242"/>
      <c r="AN7" s="242"/>
      <c r="AO7" s="242"/>
      <c r="AP7" s="242"/>
      <c r="AQ7" s="242"/>
      <c r="AR7" s="242"/>
      <c r="AS7" s="242"/>
      <c r="AT7" s="242"/>
      <c r="AU7" s="242"/>
      <c r="AV7" s="242"/>
      <c r="AW7" s="242"/>
      <c r="AX7" s="242"/>
      <c r="AY7" s="242"/>
      <c r="AZ7" s="242"/>
      <c r="BA7" s="242"/>
      <c r="BB7" s="242"/>
      <c r="BC7" s="242"/>
      <c r="BD7" s="242"/>
      <c r="BE7" s="242"/>
      <c r="BF7" s="242"/>
      <c r="BG7" s="242"/>
      <c r="BH7" s="242"/>
      <c r="BI7" s="242"/>
      <c r="BJ7" s="242"/>
      <c r="BK7" s="242"/>
      <c r="BL7" s="242"/>
      <c r="BM7" s="242"/>
      <c r="BN7" s="242"/>
      <c r="BO7" s="242"/>
    </row>
    <row r="8" spans="1:68" ht="15.5" x14ac:dyDescent="0.35">
      <c r="A8" s="71"/>
      <c r="B8" s="71"/>
      <c r="C8" s="242"/>
      <c r="D8" s="242"/>
      <c r="E8" s="242"/>
      <c r="F8" s="242"/>
      <c r="G8" s="242"/>
      <c r="H8" s="242"/>
      <c r="I8" s="242"/>
      <c r="J8" s="242"/>
      <c r="K8" s="242"/>
      <c r="L8" s="242"/>
      <c r="M8" s="242"/>
      <c r="N8" s="242"/>
      <c r="O8" s="242"/>
      <c r="P8" s="242"/>
      <c r="Q8" s="242"/>
      <c r="R8" s="242"/>
      <c r="S8" s="242"/>
      <c r="T8" s="242"/>
      <c r="U8" s="242"/>
      <c r="V8" s="242"/>
      <c r="W8" s="242"/>
      <c r="X8" s="242"/>
      <c r="Y8" s="242"/>
      <c r="Z8" s="242"/>
      <c r="AA8" s="242"/>
      <c r="AB8" s="242"/>
      <c r="AC8" s="242"/>
      <c r="AD8" s="242"/>
      <c r="AE8" s="242"/>
      <c r="AF8" s="242"/>
      <c r="AG8" s="242"/>
      <c r="AH8" s="242"/>
      <c r="AI8" s="242"/>
      <c r="AJ8" s="242"/>
      <c r="AK8" s="242"/>
      <c r="AL8" s="242"/>
      <c r="AM8" s="242"/>
      <c r="AN8" s="242"/>
      <c r="AO8" s="242"/>
      <c r="AP8" s="242"/>
      <c r="AQ8" s="242"/>
      <c r="AR8" s="242"/>
      <c r="AS8" s="242"/>
      <c r="AT8" s="242"/>
      <c r="AU8" s="242"/>
      <c r="AV8" s="242"/>
      <c r="AW8" s="242"/>
      <c r="AX8" s="242"/>
      <c r="AY8" s="242"/>
      <c r="AZ8" s="242"/>
      <c r="BA8" s="242"/>
      <c r="BB8" s="242"/>
      <c r="BC8" s="242"/>
      <c r="BD8" s="242"/>
      <c r="BE8" s="242"/>
      <c r="BF8" s="242"/>
      <c r="BG8" s="242"/>
      <c r="BH8" s="242"/>
      <c r="BI8" s="242"/>
      <c r="BJ8" s="242"/>
      <c r="BK8" s="242"/>
      <c r="BL8" s="242"/>
      <c r="BM8" s="242"/>
      <c r="BN8" s="242"/>
      <c r="BO8" s="242"/>
    </row>
    <row r="9" spans="1:68" ht="15.5" x14ac:dyDescent="0.35">
      <c r="A9" s="71"/>
      <c r="B9" s="71"/>
      <c r="C9" s="72" t="s">
        <v>121</v>
      </c>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71"/>
      <c r="BK9" s="71"/>
      <c r="BL9" s="71"/>
      <c r="BM9" s="71"/>
      <c r="BN9" s="71"/>
      <c r="BO9" s="71"/>
    </row>
    <row r="10" spans="1:68" ht="15.5" x14ac:dyDescent="0.35">
      <c r="A10" s="71"/>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row>
    <row r="11" spans="1:68" ht="15.5" x14ac:dyDescent="0.35">
      <c r="A11" s="71"/>
      <c r="B11" s="71"/>
      <c r="C11" s="71" t="s">
        <v>155</v>
      </c>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row>
    <row r="12" spans="1:68" ht="15.5" x14ac:dyDescent="0.35">
      <c r="A12" s="71"/>
      <c r="B12" s="71"/>
      <c r="C12" s="71"/>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row>
    <row r="13" spans="1:68" ht="15.5" x14ac:dyDescent="0.35">
      <c r="A13" s="71"/>
      <c r="B13" s="71"/>
      <c r="C13" s="71" t="s">
        <v>156</v>
      </c>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row>
    <row r="14" spans="1:68" ht="15.5" x14ac:dyDescent="0.35">
      <c r="A14" s="71"/>
      <c r="B14" s="71"/>
      <c r="C14" s="71"/>
      <c r="D14" s="71"/>
      <c r="E14" s="71"/>
      <c r="F14" s="71"/>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row>
    <row r="15" spans="1:68" ht="15.5" x14ac:dyDescent="0.35">
      <c r="A15" s="71"/>
      <c r="B15" s="71"/>
      <c r="C15" s="71" t="s">
        <v>141</v>
      </c>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row>
    <row r="16" spans="1:68" ht="15.5" x14ac:dyDescent="0.35">
      <c r="A16" s="71"/>
      <c r="B16" s="71"/>
      <c r="C16" s="71"/>
      <c r="D16" s="71"/>
      <c r="E16" s="71"/>
      <c r="F16" s="7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row>
    <row r="17" spans="1:67" ht="15.5" x14ac:dyDescent="0.35">
      <c r="A17" s="71"/>
      <c r="B17" s="71"/>
      <c r="C17" s="71" t="s">
        <v>157</v>
      </c>
      <c r="D17" s="71"/>
      <c r="E17" s="71"/>
      <c r="F17" s="7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row>
    <row r="18" spans="1:67" ht="15.5" x14ac:dyDescent="0.35">
      <c r="A18" s="71"/>
      <c r="B18" s="71"/>
      <c r="D18" s="71"/>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row>
    <row r="19" spans="1:67" ht="15.5" x14ac:dyDescent="0.35">
      <c r="A19" s="71"/>
      <c r="B19" s="71"/>
      <c r="C19" s="71" t="s">
        <v>158</v>
      </c>
      <c r="D19" s="71"/>
      <c r="E19" s="71"/>
      <c r="F19" s="7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row>
    <row r="20" spans="1:67" ht="15.5" x14ac:dyDescent="0.35">
      <c r="A20" s="71"/>
      <c r="B20" s="71"/>
      <c r="C20" s="71"/>
      <c r="D20" s="71"/>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row>
    <row r="21" spans="1:67" ht="15.5" x14ac:dyDescent="0.35">
      <c r="A21" s="71"/>
      <c r="B21" s="71"/>
      <c r="C21" s="72" t="s">
        <v>122</v>
      </c>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row>
    <row r="22" spans="1:67" ht="15.5" x14ac:dyDescent="0.35">
      <c r="A22" s="71"/>
      <c r="B22" s="71"/>
      <c r="C22" s="71"/>
      <c r="D22" s="71"/>
      <c r="E22" s="71"/>
      <c r="F22" s="71"/>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row>
    <row r="23" spans="1:67" ht="15.5" x14ac:dyDescent="0.35">
      <c r="A23" s="71"/>
      <c r="B23" s="71"/>
      <c r="C23" s="71" t="s">
        <v>129</v>
      </c>
      <c r="D23" s="71"/>
      <c r="E23" s="71"/>
      <c r="F23" s="71"/>
      <c r="G23" s="71"/>
      <c r="H23" s="71"/>
      <c r="I23" s="71"/>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row>
    <row r="24" spans="1:67" ht="15.5" x14ac:dyDescent="0.35">
      <c r="A24" s="71"/>
      <c r="B24" s="71"/>
      <c r="C24" s="71"/>
      <c r="D24" s="71"/>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row>
    <row r="25" spans="1:67" ht="15.5" x14ac:dyDescent="0.35">
      <c r="A25" s="71"/>
      <c r="B25" s="71"/>
      <c r="C25" s="74" t="s">
        <v>123</v>
      </c>
      <c r="D25" s="71"/>
      <c r="E25" s="71"/>
      <c r="F25" s="71"/>
      <c r="G25" s="71"/>
      <c r="H25" s="71"/>
      <c r="I25" s="71"/>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row>
    <row r="26" spans="1:67" ht="15.5" x14ac:dyDescent="0.35">
      <c r="A26" s="71"/>
      <c r="B26" s="71"/>
      <c r="C26" s="71"/>
      <c r="D26" s="71"/>
      <c r="E26" s="71"/>
      <c r="F26" s="71"/>
      <c r="G26" s="71"/>
      <c r="H26" s="71"/>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row>
    <row r="27" spans="1:67" ht="15.5" x14ac:dyDescent="0.35">
      <c r="A27" s="71"/>
      <c r="B27" s="71"/>
      <c r="C27" s="71" t="s">
        <v>124</v>
      </c>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c r="AZ27" s="71"/>
      <c r="BA27" s="71"/>
      <c r="BB27" s="71"/>
      <c r="BC27" s="71"/>
      <c r="BD27" s="71"/>
      <c r="BE27" s="71"/>
      <c r="BF27" s="71"/>
      <c r="BG27" s="71"/>
      <c r="BH27" s="71"/>
      <c r="BI27" s="71"/>
      <c r="BJ27" s="71"/>
      <c r="BK27" s="71"/>
      <c r="BL27" s="71"/>
      <c r="BM27" s="71"/>
      <c r="BN27" s="71"/>
      <c r="BO27" s="71"/>
    </row>
    <row r="28" spans="1:67" ht="15.5" x14ac:dyDescent="0.35">
      <c r="A28" s="71"/>
      <c r="B28" s="71"/>
      <c r="C28" s="71" t="s">
        <v>125</v>
      </c>
      <c r="D28" s="71"/>
      <c r="E28" s="71"/>
      <c r="F28" s="71"/>
      <c r="G28" s="71"/>
      <c r="H28" s="71"/>
      <c r="I28" s="71"/>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c r="BO28" s="71"/>
    </row>
  </sheetData>
  <sheetProtection password="CD08" sheet="1" objects="1" scenarios="1"/>
  <mergeCells count="1">
    <mergeCell ref="C6:BO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7" tint="0.59999389629810485"/>
  </sheetPr>
  <dimension ref="A1:BQ67"/>
  <sheetViews>
    <sheetView showGridLines="0" showRowColHeaders="0" workbookViewId="0">
      <selection activeCell="X29" sqref="X29"/>
    </sheetView>
  </sheetViews>
  <sheetFormatPr defaultColWidth="1.7265625" defaultRowHeight="12.5" x14ac:dyDescent="0.25"/>
  <cols>
    <col min="1" max="16384" width="1.7265625" style="75"/>
  </cols>
  <sheetData>
    <row r="1" spans="1:67" ht="15.5" x14ac:dyDescent="0.35">
      <c r="A1" s="71"/>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row>
    <row r="2" spans="1:67" ht="21" x14ac:dyDescent="0.5">
      <c r="A2" s="71"/>
      <c r="B2" s="71"/>
      <c r="C2" s="70" t="s">
        <v>130</v>
      </c>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71"/>
      <c r="AI2" s="71"/>
      <c r="AJ2" s="71"/>
      <c r="AK2" s="71"/>
      <c r="AL2" s="71"/>
      <c r="AM2" s="71"/>
      <c r="AN2" s="71"/>
      <c r="AO2" s="71"/>
      <c r="AP2" s="71"/>
      <c r="AQ2" s="71"/>
      <c r="AR2" s="71"/>
      <c r="AS2" s="71"/>
      <c r="AT2" s="71"/>
      <c r="AU2" s="71"/>
      <c r="AV2" s="71"/>
      <c r="AW2" s="71"/>
      <c r="AX2" s="71"/>
      <c r="AY2" s="71"/>
      <c r="AZ2" s="71"/>
      <c r="BA2" s="71"/>
      <c r="BB2" s="71"/>
      <c r="BC2" s="71"/>
      <c r="BD2" s="71"/>
      <c r="BE2" s="71"/>
      <c r="BF2" s="71"/>
      <c r="BG2" s="71"/>
      <c r="BH2" s="71"/>
      <c r="BI2" s="71"/>
      <c r="BJ2" s="71"/>
      <c r="BK2" s="71"/>
      <c r="BL2" s="71"/>
      <c r="BM2" s="71"/>
      <c r="BN2" s="71"/>
      <c r="BO2" s="71"/>
    </row>
    <row r="3" spans="1:67" ht="15.5" x14ac:dyDescent="0.35">
      <c r="A3" s="71"/>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row>
    <row r="4" spans="1:67" ht="15.5" x14ac:dyDescent="0.35">
      <c r="A4" s="71"/>
      <c r="B4" s="71"/>
      <c r="C4" s="72" t="s">
        <v>119</v>
      </c>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1"/>
    </row>
    <row r="5" spans="1:67" ht="15.5" x14ac:dyDescent="0.35">
      <c r="A5" s="71"/>
      <c r="B5" s="71"/>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1"/>
      <c r="AO5" s="71"/>
      <c r="AP5" s="71"/>
      <c r="AQ5" s="71"/>
      <c r="AR5" s="71"/>
      <c r="AS5" s="71"/>
      <c r="AT5" s="71"/>
      <c r="AU5" s="71"/>
      <c r="AV5" s="71"/>
      <c r="AW5" s="71"/>
      <c r="AX5" s="71"/>
      <c r="AY5" s="71"/>
      <c r="AZ5" s="71"/>
      <c r="BA5" s="71"/>
      <c r="BB5" s="71"/>
      <c r="BC5" s="71"/>
      <c r="BD5" s="71"/>
      <c r="BE5" s="71"/>
      <c r="BF5" s="71"/>
      <c r="BG5" s="71"/>
      <c r="BH5" s="71"/>
      <c r="BI5" s="71"/>
      <c r="BJ5" s="71"/>
      <c r="BK5" s="71"/>
      <c r="BL5" s="71"/>
      <c r="BM5" s="71"/>
      <c r="BN5" s="71"/>
      <c r="BO5" s="71"/>
    </row>
    <row r="6" spans="1:67" ht="15.5" x14ac:dyDescent="0.35">
      <c r="A6" s="71"/>
      <c r="B6" s="71"/>
      <c r="C6" s="242" t="s">
        <v>131</v>
      </c>
      <c r="D6" s="242"/>
      <c r="E6" s="242"/>
      <c r="F6" s="242"/>
      <c r="G6" s="242"/>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c r="AL6" s="242"/>
      <c r="AM6" s="242"/>
      <c r="AN6" s="242"/>
      <c r="AO6" s="242"/>
      <c r="AP6" s="242"/>
      <c r="AQ6" s="242"/>
      <c r="AR6" s="242"/>
      <c r="AS6" s="242"/>
      <c r="AT6" s="242"/>
      <c r="AU6" s="242"/>
      <c r="AV6" s="242"/>
      <c r="AW6" s="242"/>
      <c r="AX6" s="242"/>
      <c r="AY6" s="242"/>
      <c r="AZ6" s="242"/>
      <c r="BA6" s="242"/>
      <c r="BB6" s="242"/>
      <c r="BC6" s="242"/>
      <c r="BD6" s="242"/>
      <c r="BE6" s="242"/>
      <c r="BF6" s="242"/>
      <c r="BG6" s="242"/>
      <c r="BH6" s="242"/>
      <c r="BI6" s="242"/>
      <c r="BJ6" s="242"/>
      <c r="BK6" s="242"/>
      <c r="BL6" s="242"/>
      <c r="BM6" s="242"/>
      <c r="BN6" s="242"/>
      <c r="BO6" s="242"/>
    </row>
    <row r="7" spans="1:67" ht="15.5" x14ac:dyDescent="0.35">
      <c r="A7" s="71"/>
      <c r="B7" s="71"/>
      <c r="C7" s="242"/>
      <c r="D7" s="242"/>
      <c r="E7" s="242"/>
      <c r="F7" s="242"/>
      <c r="G7" s="242"/>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2"/>
      <c r="AG7" s="242"/>
      <c r="AH7" s="242"/>
      <c r="AI7" s="242"/>
      <c r="AJ7" s="242"/>
      <c r="AK7" s="242"/>
      <c r="AL7" s="242"/>
      <c r="AM7" s="242"/>
      <c r="AN7" s="242"/>
      <c r="AO7" s="242"/>
      <c r="AP7" s="242"/>
      <c r="AQ7" s="242"/>
      <c r="AR7" s="242"/>
      <c r="AS7" s="242"/>
      <c r="AT7" s="242"/>
      <c r="AU7" s="242"/>
      <c r="AV7" s="242"/>
      <c r="AW7" s="242"/>
      <c r="AX7" s="242"/>
      <c r="AY7" s="242"/>
      <c r="AZ7" s="242"/>
      <c r="BA7" s="242"/>
      <c r="BB7" s="242"/>
      <c r="BC7" s="242"/>
      <c r="BD7" s="242"/>
      <c r="BE7" s="242"/>
      <c r="BF7" s="242"/>
      <c r="BG7" s="242"/>
      <c r="BH7" s="242"/>
      <c r="BI7" s="242"/>
      <c r="BJ7" s="242"/>
      <c r="BK7" s="242"/>
      <c r="BL7" s="242"/>
      <c r="BM7" s="242"/>
      <c r="BN7" s="242"/>
      <c r="BO7" s="242"/>
    </row>
    <row r="8" spans="1:67" ht="15.5" x14ac:dyDescent="0.35">
      <c r="A8" s="71"/>
      <c r="B8" s="71"/>
      <c r="C8" s="242"/>
      <c r="D8" s="242"/>
      <c r="E8" s="242"/>
      <c r="F8" s="242"/>
      <c r="G8" s="242"/>
      <c r="H8" s="242"/>
      <c r="I8" s="242"/>
      <c r="J8" s="242"/>
      <c r="K8" s="242"/>
      <c r="L8" s="242"/>
      <c r="M8" s="242"/>
      <c r="N8" s="242"/>
      <c r="O8" s="242"/>
      <c r="P8" s="242"/>
      <c r="Q8" s="242"/>
      <c r="R8" s="242"/>
      <c r="S8" s="242"/>
      <c r="T8" s="242"/>
      <c r="U8" s="242"/>
      <c r="V8" s="242"/>
      <c r="W8" s="242"/>
      <c r="X8" s="242"/>
      <c r="Y8" s="242"/>
      <c r="Z8" s="242"/>
      <c r="AA8" s="242"/>
      <c r="AB8" s="242"/>
      <c r="AC8" s="242"/>
      <c r="AD8" s="242"/>
      <c r="AE8" s="242"/>
      <c r="AF8" s="242"/>
      <c r="AG8" s="242"/>
      <c r="AH8" s="242"/>
      <c r="AI8" s="242"/>
      <c r="AJ8" s="242"/>
      <c r="AK8" s="242"/>
      <c r="AL8" s="242"/>
      <c r="AM8" s="242"/>
      <c r="AN8" s="242"/>
      <c r="AO8" s="242"/>
      <c r="AP8" s="242"/>
      <c r="AQ8" s="242"/>
      <c r="AR8" s="242"/>
      <c r="AS8" s="242"/>
      <c r="AT8" s="242"/>
      <c r="AU8" s="242"/>
      <c r="AV8" s="242"/>
      <c r="AW8" s="242"/>
      <c r="AX8" s="242"/>
      <c r="AY8" s="242"/>
      <c r="AZ8" s="242"/>
      <c r="BA8" s="242"/>
      <c r="BB8" s="242"/>
      <c r="BC8" s="242"/>
      <c r="BD8" s="242"/>
      <c r="BE8" s="242"/>
      <c r="BF8" s="242"/>
      <c r="BG8" s="242"/>
      <c r="BH8" s="242"/>
      <c r="BI8" s="242"/>
      <c r="BJ8" s="242"/>
      <c r="BK8" s="242"/>
      <c r="BL8" s="242"/>
      <c r="BM8" s="242"/>
      <c r="BN8" s="242"/>
      <c r="BO8" s="242"/>
    </row>
    <row r="9" spans="1:67" ht="15.5" x14ac:dyDescent="0.35">
      <c r="A9" s="71"/>
      <c r="B9" s="71"/>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row>
    <row r="10" spans="1:67" ht="15.5" x14ac:dyDescent="0.35">
      <c r="A10" s="71"/>
      <c r="B10" s="71"/>
      <c r="C10" s="72" t="s">
        <v>121</v>
      </c>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row>
    <row r="11" spans="1:67" ht="15.5" x14ac:dyDescent="0.35">
      <c r="A11" s="71"/>
      <c r="B11" s="71"/>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row>
    <row r="12" spans="1:67" ht="15.5" x14ac:dyDescent="0.35">
      <c r="A12" s="71"/>
      <c r="B12" s="71"/>
      <c r="C12" s="71" t="s">
        <v>159</v>
      </c>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row>
    <row r="13" spans="1:67" ht="15.5" x14ac:dyDescent="0.35">
      <c r="A13" s="71"/>
      <c r="B13" s="71"/>
      <c r="C13" s="71"/>
      <c r="D13" s="71"/>
      <c r="E13" s="71"/>
      <c r="F13" s="7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row>
    <row r="14" spans="1:67" ht="15.5" x14ac:dyDescent="0.35">
      <c r="A14" s="71"/>
      <c r="B14" s="71"/>
      <c r="C14" s="71" t="s">
        <v>160</v>
      </c>
      <c r="D14" s="71"/>
      <c r="E14" s="71"/>
      <c r="F14" s="71"/>
      <c r="G14" s="71"/>
      <c r="H14" s="71"/>
      <c r="I14" s="71"/>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row>
    <row r="15" spans="1:67" ht="15.5" x14ac:dyDescent="0.35">
      <c r="A15" s="71"/>
      <c r="B15" s="71"/>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row>
    <row r="16" spans="1:67" ht="15.5" x14ac:dyDescent="0.35">
      <c r="A16" s="71"/>
      <c r="B16" s="71"/>
      <c r="C16" s="71" t="s">
        <v>141</v>
      </c>
      <c r="D16" s="71"/>
      <c r="F16" s="7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row>
    <row r="17" spans="1:69" ht="15.5" x14ac:dyDescent="0.35">
      <c r="A17" s="71"/>
      <c r="B17" s="71"/>
      <c r="C17" s="71"/>
      <c r="D17" s="71"/>
      <c r="E17" s="71"/>
      <c r="F17" s="7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row>
    <row r="18" spans="1:69" ht="15.5" x14ac:dyDescent="0.35">
      <c r="A18" s="71"/>
      <c r="B18" s="71"/>
      <c r="C18" s="71" t="s">
        <v>132</v>
      </c>
      <c r="D18" s="71"/>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row>
    <row r="19" spans="1:69" ht="15.5" x14ac:dyDescent="0.35">
      <c r="A19" s="71"/>
      <c r="B19" s="71"/>
      <c r="C19" s="71"/>
      <c r="D19" s="71"/>
      <c r="E19" s="71"/>
      <c r="F19" s="7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row>
    <row r="20" spans="1:69" ht="15.5" x14ac:dyDescent="0.35">
      <c r="A20" s="71"/>
      <c r="B20" s="71"/>
      <c r="C20" s="244" t="s">
        <v>164</v>
      </c>
      <c r="D20" s="244"/>
      <c r="E20" s="244"/>
      <c r="F20" s="244"/>
      <c r="G20" s="244"/>
      <c r="H20" s="244"/>
      <c r="I20" s="244"/>
      <c r="J20" s="244"/>
      <c r="K20" s="244"/>
      <c r="L20" s="244"/>
      <c r="M20" s="244"/>
      <c r="N20" s="244"/>
      <c r="O20" s="244"/>
      <c r="P20" s="244"/>
      <c r="Q20" s="244"/>
      <c r="R20" s="244"/>
      <c r="S20" s="244"/>
      <c r="T20" s="244"/>
      <c r="U20" s="244"/>
      <c r="V20" s="244"/>
      <c r="W20" s="244"/>
      <c r="X20" s="244"/>
      <c r="Y20" s="244"/>
      <c r="Z20" s="244"/>
      <c r="AA20" s="244"/>
      <c r="AB20" s="244"/>
      <c r="AC20" s="244"/>
      <c r="AD20" s="244"/>
      <c r="AE20" s="244"/>
      <c r="AF20" s="244"/>
      <c r="AG20" s="244"/>
      <c r="AH20" s="244"/>
      <c r="AI20" s="244"/>
      <c r="AJ20" s="244"/>
      <c r="AK20" s="244"/>
      <c r="AL20" s="244"/>
      <c r="AM20" s="244"/>
      <c r="AN20" s="244"/>
      <c r="AO20" s="244"/>
      <c r="AP20" s="244"/>
      <c r="AQ20" s="244"/>
      <c r="AR20" s="244"/>
      <c r="AS20" s="244"/>
      <c r="AT20" s="244"/>
      <c r="AU20" s="244"/>
      <c r="AV20" s="244"/>
      <c r="AW20" s="244"/>
      <c r="AX20" s="244"/>
      <c r="AY20" s="244"/>
      <c r="AZ20" s="244"/>
      <c r="BA20" s="244"/>
      <c r="BB20" s="244"/>
      <c r="BC20" s="244"/>
      <c r="BD20" s="244"/>
      <c r="BE20" s="244"/>
      <c r="BF20" s="244"/>
      <c r="BG20" s="244"/>
      <c r="BH20" s="244"/>
      <c r="BI20" s="244"/>
      <c r="BJ20" s="244"/>
      <c r="BK20" s="244"/>
      <c r="BL20" s="244"/>
      <c r="BM20" s="244"/>
      <c r="BN20" s="244"/>
      <c r="BO20" s="244"/>
    </row>
    <row r="21" spans="1:69" ht="15.5" x14ac:dyDescent="0.35">
      <c r="A21" s="71"/>
      <c r="B21" s="71"/>
      <c r="C21" s="244"/>
      <c r="D21" s="244"/>
      <c r="E21" s="244"/>
      <c r="F21" s="244"/>
      <c r="G21" s="244"/>
      <c r="H21" s="244"/>
      <c r="I21" s="244"/>
      <c r="J21" s="244"/>
      <c r="K21" s="244"/>
      <c r="L21" s="244"/>
      <c r="M21" s="244"/>
      <c r="N21" s="244"/>
      <c r="O21" s="244"/>
      <c r="P21" s="244"/>
      <c r="Q21" s="244"/>
      <c r="R21" s="244"/>
      <c r="S21" s="244"/>
      <c r="T21" s="244"/>
      <c r="U21" s="244"/>
      <c r="V21" s="244"/>
      <c r="W21" s="244"/>
      <c r="X21" s="244"/>
      <c r="Y21" s="244"/>
      <c r="Z21" s="244"/>
      <c r="AA21" s="244"/>
      <c r="AB21" s="244"/>
      <c r="AC21" s="244"/>
      <c r="AD21" s="244"/>
      <c r="AE21" s="244"/>
      <c r="AF21" s="244"/>
      <c r="AG21" s="244"/>
      <c r="AH21" s="244"/>
      <c r="AI21" s="244"/>
      <c r="AJ21" s="244"/>
      <c r="AK21" s="244"/>
      <c r="AL21" s="244"/>
      <c r="AM21" s="244"/>
      <c r="AN21" s="244"/>
      <c r="AO21" s="244"/>
      <c r="AP21" s="244"/>
      <c r="AQ21" s="244"/>
      <c r="AR21" s="244"/>
      <c r="AS21" s="244"/>
      <c r="AT21" s="244"/>
      <c r="AU21" s="244"/>
      <c r="AV21" s="244"/>
      <c r="AW21" s="244"/>
      <c r="AX21" s="244"/>
      <c r="AY21" s="244"/>
      <c r="AZ21" s="244"/>
      <c r="BA21" s="244"/>
      <c r="BB21" s="244"/>
      <c r="BC21" s="244"/>
      <c r="BD21" s="244"/>
      <c r="BE21" s="244"/>
      <c r="BF21" s="244"/>
      <c r="BG21" s="244"/>
      <c r="BH21" s="244"/>
      <c r="BI21" s="244"/>
      <c r="BJ21" s="244"/>
      <c r="BK21" s="244"/>
      <c r="BL21" s="244"/>
      <c r="BM21" s="244"/>
      <c r="BN21" s="244"/>
      <c r="BO21" s="244"/>
    </row>
    <row r="22" spans="1:69" ht="15.5" x14ac:dyDescent="0.35">
      <c r="A22" s="71"/>
      <c r="B22" s="71"/>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4"/>
      <c r="AL22" s="244"/>
      <c r="AM22" s="244"/>
      <c r="AN22" s="244"/>
      <c r="AO22" s="244"/>
      <c r="AP22" s="244"/>
      <c r="AQ22" s="244"/>
      <c r="AR22" s="244"/>
      <c r="AS22" s="244"/>
      <c r="AT22" s="244"/>
      <c r="AU22" s="244"/>
      <c r="AV22" s="244"/>
      <c r="AW22" s="244"/>
      <c r="AX22" s="244"/>
      <c r="AY22" s="244"/>
      <c r="AZ22" s="244"/>
      <c r="BA22" s="244"/>
      <c r="BB22" s="244"/>
      <c r="BC22" s="244"/>
      <c r="BD22" s="244"/>
      <c r="BE22" s="244"/>
      <c r="BF22" s="244"/>
      <c r="BG22" s="244"/>
      <c r="BH22" s="244"/>
      <c r="BI22" s="244"/>
      <c r="BJ22" s="244"/>
      <c r="BK22" s="244"/>
      <c r="BL22" s="244"/>
      <c r="BM22" s="244"/>
      <c r="BN22" s="244"/>
      <c r="BO22" s="244"/>
    </row>
    <row r="23" spans="1:69" ht="15.5" x14ac:dyDescent="0.35">
      <c r="A23" s="71"/>
      <c r="B23" s="71"/>
      <c r="C23" s="243" t="s">
        <v>161</v>
      </c>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243"/>
      <c r="BB23" s="243"/>
      <c r="BC23" s="243"/>
      <c r="BD23" s="243"/>
      <c r="BE23" s="243"/>
      <c r="BF23" s="243"/>
      <c r="BG23" s="243"/>
      <c r="BH23" s="243"/>
      <c r="BI23" s="243"/>
      <c r="BJ23" s="243"/>
      <c r="BK23" s="243"/>
      <c r="BL23" s="243"/>
      <c r="BM23" s="243"/>
      <c r="BN23" s="243"/>
      <c r="BO23" s="243"/>
      <c r="BP23" s="243"/>
      <c r="BQ23" s="243"/>
    </row>
    <row r="24" spans="1:69" ht="15.5" x14ac:dyDescent="0.35">
      <c r="A24" s="71"/>
      <c r="B24" s="71"/>
      <c r="C24" s="243"/>
      <c r="D24" s="243"/>
      <c r="E24" s="243"/>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3"/>
      <c r="AR24" s="243"/>
      <c r="AS24" s="243"/>
      <c r="AT24" s="243"/>
      <c r="AU24" s="243"/>
      <c r="AV24" s="243"/>
      <c r="AW24" s="243"/>
      <c r="AX24" s="243"/>
      <c r="AY24" s="243"/>
      <c r="AZ24" s="243"/>
      <c r="BA24" s="243"/>
      <c r="BB24" s="243"/>
      <c r="BC24" s="243"/>
      <c r="BD24" s="243"/>
      <c r="BE24" s="243"/>
      <c r="BF24" s="243"/>
      <c r="BG24" s="243"/>
      <c r="BH24" s="243"/>
      <c r="BI24" s="243"/>
      <c r="BJ24" s="243"/>
      <c r="BK24" s="243"/>
      <c r="BL24" s="243"/>
      <c r="BM24" s="243"/>
      <c r="BN24" s="243"/>
      <c r="BO24" s="243"/>
      <c r="BP24" s="243"/>
      <c r="BQ24" s="243"/>
    </row>
    <row r="25" spans="1:69" ht="15.5" x14ac:dyDescent="0.35">
      <c r="A25" s="71"/>
      <c r="B25" s="71"/>
    </row>
    <row r="26" spans="1:69" ht="15.5" x14ac:dyDescent="0.35">
      <c r="A26" s="71"/>
      <c r="B26" s="71"/>
      <c r="C26" s="71" t="s">
        <v>162</v>
      </c>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row>
    <row r="27" spans="1:69" ht="15.5" x14ac:dyDescent="0.35">
      <c r="A27" s="71"/>
      <c r="B27" s="71"/>
      <c r="BO27" s="71"/>
    </row>
    <row r="28" spans="1:69" ht="15.5" x14ac:dyDescent="0.35">
      <c r="A28" s="71"/>
      <c r="B28" s="71"/>
      <c r="C28" s="72" t="s">
        <v>122</v>
      </c>
      <c r="BO28" s="71"/>
    </row>
    <row r="29" spans="1:69" ht="15.5" x14ac:dyDescent="0.35">
      <c r="A29" s="71"/>
      <c r="B29" s="71"/>
      <c r="C29" s="71"/>
      <c r="BO29" s="71"/>
    </row>
    <row r="30" spans="1:69" ht="15.5" x14ac:dyDescent="0.35">
      <c r="A30" s="71"/>
      <c r="B30" s="71"/>
      <c r="C30" s="71" t="s">
        <v>163</v>
      </c>
      <c r="BO30" s="71"/>
    </row>
    <row r="32" spans="1:69" ht="15.5" x14ac:dyDescent="0.35">
      <c r="C32" s="74" t="s">
        <v>123</v>
      </c>
    </row>
    <row r="33" spans="3:67" ht="15.5" x14ac:dyDescent="0.35">
      <c r="C33" s="71"/>
    </row>
    <row r="34" spans="3:67" ht="15.5" x14ac:dyDescent="0.35">
      <c r="C34" s="71" t="s">
        <v>124</v>
      </c>
      <c r="BO34" s="71"/>
    </row>
    <row r="35" spans="3:67" ht="15.5" x14ac:dyDescent="0.35">
      <c r="C35" s="71" t="s">
        <v>125</v>
      </c>
      <c r="BO35" s="71"/>
    </row>
    <row r="37" spans="3:67" ht="15.5" x14ac:dyDescent="0.35">
      <c r="D37" s="71"/>
      <c r="E37" s="71"/>
      <c r="F37" s="71"/>
      <c r="G37" s="71"/>
      <c r="H37" s="71"/>
      <c r="I37" s="71"/>
      <c r="J37" s="71"/>
    </row>
    <row r="38" spans="3:67" ht="15.5" x14ac:dyDescent="0.35">
      <c r="C38" s="76" t="s">
        <v>133</v>
      </c>
      <c r="D38" s="71"/>
      <c r="E38" s="71"/>
      <c r="F38" s="71"/>
      <c r="G38" s="71"/>
      <c r="H38" s="71"/>
      <c r="I38" s="71"/>
      <c r="J38" s="71"/>
    </row>
    <row r="39" spans="3:67" ht="15.5" x14ac:dyDescent="0.35">
      <c r="D39" s="71"/>
      <c r="E39" s="71"/>
      <c r="F39" s="71"/>
      <c r="G39" s="71"/>
      <c r="H39" s="71"/>
      <c r="I39" s="71"/>
      <c r="J39" s="71"/>
    </row>
    <row r="40" spans="3:67" ht="15.5" x14ac:dyDescent="0.35">
      <c r="C40" s="71" t="s">
        <v>134</v>
      </c>
      <c r="D40" s="71"/>
      <c r="E40" s="71"/>
      <c r="F40" s="71"/>
      <c r="G40" s="71"/>
      <c r="H40" s="71"/>
      <c r="I40" s="71"/>
      <c r="J40" s="71"/>
    </row>
    <row r="41" spans="3:67" ht="15.75" customHeight="1" x14ac:dyDescent="0.25">
      <c r="C41" s="242" t="s">
        <v>135</v>
      </c>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2"/>
      <c r="AE41" s="242"/>
      <c r="AF41" s="242"/>
      <c r="AG41" s="242"/>
      <c r="AH41" s="242"/>
      <c r="AI41" s="242"/>
      <c r="AJ41" s="242"/>
      <c r="AK41" s="242"/>
      <c r="AL41" s="242"/>
      <c r="AM41" s="242"/>
      <c r="AN41" s="242"/>
      <c r="AO41" s="242"/>
      <c r="AP41" s="242"/>
      <c r="AQ41" s="242"/>
      <c r="AR41" s="242"/>
      <c r="AS41" s="242"/>
      <c r="AT41" s="242"/>
      <c r="AU41" s="242"/>
      <c r="AV41" s="242"/>
      <c r="AW41" s="242"/>
      <c r="AX41" s="242"/>
      <c r="AY41" s="242"/>
      <c r="AZ41" s="242"/>
      <c r="BA41" s="242"/>
      <c r="BB41" s="242"/>
      <c r="BC41" s="242"/>
      <c r="BD41" s="242"/>
      <c r="BE41" s="242"/>
      <c r="BF41" s="242"/>
      <c r="BG41" s="242"/>
      <c r="BH41" s="242"/>
      <c r="BI41" s="242"/>
      <c r="BJ41" s="242"/>
      <c r="BK41" s="242"/>
      <c r="BL41" s="242"/>
      <c r="BM41" s="242"/>
      <c r="BN41" s="242"/>
    </row>
    <row r="42" spans="3:67" ht="15.75" customHeight="1" x14ac:dyDescent="0.25">
      <c r="C42" s="242"/>
      <c r="D42" s="242"/>
      <c r="E42" s="242"/>
      <c r="F42" s="242"/>
      <c r="G42" s="242"/>
      <c r="H42" s="242"/>
      <c r="I42" s="242"/>
      <c r="J42" s="242"/>
      <c r="K42" s="242"/>
      <c r="L42" s="242"/>
      <c r="M42" s="242"/>
      <c r="N42" s="242"/>
      <c r="O42" s="242"/>
      <c r="P42" s="242"/>
      <c r="Q42" s="242"/>
      <c r="R42" s="242"/>
      <c r="S42" s="242"/>
      <c r="T42" s="242"/>
      <c r="U42" s="242"/>
      <c r="V42" s="242"/>
      <c r="W42" s="242"/>
      <c r="X42" s="242"/>
      <c r="Y42" s="242"/>
      <c r="Z42" s="242"/>
      <c r="AA42" s="242"/>
      <c r="AB42" s="242"/>
      <c r="AC42" s="242"/>
      <c r="AD42" s="242"/>
      <c r="AE42" s="242"/>
      <c r="AF42" s="242"/>
      <c r="AG42" s="242"/>
      <c r="AH42" s="242"/>
      <c r="AI42" s="242"/>
      <c r="AJ42" s="242"/>
      <c r="AK42" s="242"/>
      <c r="AL42" s="242"/>
      <c r="AM42" s="242"/>
      <c r="AN42" s="242"/>
      <c r="AO42" s="242"/>
      <c r="AP42" s="242"/>
      <c r="AQ42" s="242"/>
      <c r="AR42" s="242"/>
      <c r="AS42" s="242"/>
      <c r="AT42" s="242"/>
      <c r="AU42" s="242"/>
      <c r="AV42" s="242"/>
      <c r="AW42" s="242"/>
      <c r="AX42" s="242"/>
      <c r="AY42" s="242"/>
      <c r="AZ42" s="242"/>
      <c r="BA42" s="242"/>
      <c r="BB42" s="242"/>
      <c r="BC42" s="242"/>
      <c r="BD42" s="242"/>
      <c r="BE42" s="242"/>
      <c r="BF42" s="242"/>
      <c r="BG42" s="242"/>
      <c r="BH42" s="242"/>
      <c r="BI42" s="242"/>
      <c r="BJ42" s="242"/>
      <c r="BK42" s="242"/>
      <c r="BL42" s="242"/>
      <c r="BM42" s="242"/>
      <c r="BN42" s="242"/>
    </row>
    <row r="43" spans="3:67" ht="15.75" customHeight="1" x14ac:dyDescent="0.25">
      <c r="C43" s="242"/>
      <c r="D43" s="242"/>
      <c r="E43" s="242"/>
      <c r="F43" s="242"/>
      <c r="G43" s="242"/>
      <c r="H43" s="242"/>
      <c r="I43" s="242"/>
      <c r="J43" s="242"/>
      <c r="K43" s="242"/>
      <c r="L43" s="242"/>
      <c r="M43" s="242"/>
      <c r="N43" s="242"/>
      <c r="O43" s="242"/>
      <c r="P43" s="242"/>
      <c r="Q43" s="242"/>
      <c r="R43" s="242"/>
      <c r="S43" s="242"/>
      <c r="T43" s="242"/>
      <c r="U43" s="242"/>
      <c r="V43" s="242"/>
      <c r="W43" s="242"/>
      <c r="X43" s="242"/>
      <c r="Y43" s="242"/>
      <c r="Z43" s="242"/>
      <c r="AA43" s="242"/>
      <c r="AB43" s="242"/>
      <c r="AC43" s="242"/>
      <c r="AD43" s="242"/>
      <c r="AE43" s="242"/>
      <c r="AF43" s="242"/>
      <c r="AG43" s="242"/>
      <c r="AH43" s="242"/>
      <c r="AI43" s="242"/>
      <c r="AJ43" s="242"/>
      <c r="AK43" s="242"/>
      <c r="AL43" s="242"/>
      <c r="AM43" s="242"/>
      <c r="AN43" s="242"/>
      <c r="AO43" s="242"/>
      <c r="AP43" s="242"/>
      <c r="AQ43" s="242"/>
      <c r="AR43" s="242"/>
      <c r="AS43" s="242"/>
      <c r="AT43" s="242"/>
      <c r="AU43" s="242"/>
      <c r="AV43" s="242"/>
      <c r="AW43" s="242"/>
      <c r="AX43" s="242"/>
      <c r="AY43" s="242"/>
      <c r="AZ43" s="242"/>
      <c r="BA43" s="242"/>
      <c r="BB43" s="242"/>
      <c r="BC43" s="242"/>
      <c r="BD43" s="242"/>
      <c r="BE43" s="242"/>
      <c r="BF43" s="242"/>
      <c r="BG43" s="242"/>
      <c r="BH43" s="242"/>
      <c r="BI43" s="242"/>
      <c r="BJ43" s="242"/>
      <c r="BK43" s="242"/>
      <c r="BL43" s="242"/>
      <c r="BM43" s="242"/>
      <c r="BN43" s="242"/>
    </row>
    <row r="44" spans="3:67" ht="15.75" customHeight="1" x14ac:dyDescent="0.25">
      <c r="C44" s="242"/>
      <c r="D44" s="242"/>
      <c r="E44" s="242"/>
      <c r="F44" s="242"/>
      <c r="G44" s="242"/>
      <c r="H44" s="242"/>
      <c r="I44" s="242"/>
      <c r="J44" s="242"/>
      <c r="K44" s="242"/>
      <c r="L44" s="242"/>
      <c r="M44" s="242"/>
      <c r="N44" s="242"/>
      <c r="O44" s="242"/>
      <c r="P44" s="242"/>
      <c r="Q44" s="242"/>
      <c r="R44" s="242"/>
      <c r="S44" s="242"/>
      <c r="T44" s="242"/>
      <c r="U44" s="242"/>
      <c r="V44" s="242"/>
      <c r="W44" s="242"/>
      <c r="X44" s="242"/>
      <c r="Y44" s="242"/>
      <c r="Z44" s="242"/>
      <c r="AA44" s="242"/>
      <c r="AB44" s="242"/>
      <c r="AC44" s="242"/>
      <c r="AD44" s="242"/>
      <c r="AE44" s="242"/>
      <c r="AF44" s="242"/>
      <c r="AG44" s="242"/>
      <c r="AH44" s="242"/>
      <c r="AI44" s="242"/>
      <c r="AJ44" s="242"/>
      <c r="AK44" s="242"/>
      <c r="AL44" s="242"/>
      <c r="AM44" s="242"/>
      <c r="AN44" s="242"/>
      <c r="AO44" s="242"/>
      <c r="AP44" s="242"/>
      <c r="AQ44" s="242"/>
      <c r="AR44" s="242"/>
      <c r="AS44" s="242"/>
      <c r="AT44" s="242"/>
      <c r="AU44" s="242"/>
      <c r="AV44" s="242"/>
      <c r="AW44" s="242"/>
      <c r="AX44" s="242"/>
      <c r="AY44" s="242"/>
      <c r="AZ44" s="242"/>
      <c r="BA44" s="242"/>
      <c r="BB44" s="242"/>
      <c r="BC44" s="242"/>
      <c r="BD44" s="242"/>
      <c r="BE44" s="242"/>
      <c r="BF44" s="242"/>
      <c r="BG44" s="242"/>
      <c r="BH44" s="242"/>
      <c r="BI44" s="242"/>
      <c r="BJ44" s="242"/>
      <c r="BK44" s="242"/>
      <c r="BL44" s="242"/>
      <c r="BM44" s="242"/>
      <c r="BN44" s="242"/>
    </row>
    <row r="45" spans="3:67" x14ac:dyDescent="0.25">
      <c r="C45" s="242"/>
      <c r="D45" s="242"/>
      <c r="E45" s="242"/>
      <c r="F45" s="242"/>
      <c r="G45" s="242"/>
      <c r="H45" s="242"/>
      <c r="I45" s="242"/>
      <c r="J45" s="242"/>
      <c r="K45" s="242"/>
      <c r="L45" s="242"/>
      <c r="M45" s="242"/>
      <c r="N45" s="242"/>
      <c r="O45" s="242"/>
      <c r="P45" s="242"/>
      <c r="Q45" s="242"/>
      <c r="R45" s="242"/>
      <c r="S45" s="242"/>
      <c r="T45" s="242"/>
      <c r="U45" s="242"/>
      <c r="V45" s="242"/>
      <c r="W45" s="242"/>
      <c r="X45" s="242"/>
      <c r="Y45" s="242"/>
      <c r="Z45" s="242"/>
      <c r="AA45" s="242"/>
      <c r="AB45" s="242"/>
      <c r="AC45" s="242"/>
      <c r="AD45" s="242"/>
      <c r="AE45" s="242"/>
      <c r="AF45" s="242"/>
      <c r="AG45" s="242"/>
      <c r="AH45" s="242"/>
      <c r="AI45" s="242"/>
      <c r="AJ45" s="242"/>
      <c r="AK45" s="242"/>
      <c r="AL45" s="242"/>
      <c r="AM45" s="242"/>
      <c r="AN45" s="242"/>
      <c r="AO45" s="242"/>
      <c r="AP45" s="242"/>
      <c r="AQ45" s="242"/>
      <c r="AR45" s="242"/>
      <c r="AS45" s="242"/>
      <c r="AT45" s="242"/>
      <c r="AU45" s="242"/>
      <c r="AV45" s="242"/>
      <c r="AW45" s="242"/>
      <c r="AX45" s="242"/>
      <c r="AY45" s="242"/>
      <c r="AZ45" s="242"/>
      <c r="BA45" s="242"/>
      <c r="BB45" s="242"/>
      <c r="BC45" s="242"/>
      <c r="BD45" s="242"/>
      <c r="BE45" s="242"/>
      <c r="BF45" s="242"/>
      <c r="BG45" s="242"/>
      <c r="BH45" s="242"/>
      <c r="BI45" s="242"/>
      <c r="BJ45" s="242"/>
      <c r="BK45" s="242"/>
      <c r="BL45" s="242"/>
      <c r="BM45" s="242"/>
      <c r="BN45" s="242"/>
    </row>
    <row r="50" spans="3:66" ht="15.5" x14ac:dyDescent="0.35">
      <c r="K50" s="71"/>
      <c r="L50" s="71"/>
      <c r="M50" s="71"/>
      <c r="N50" s="71"/>
      <c r="O50" s="71"/>
      <c r="P50" s="71"/>
      <c r="Q50" s="71"/>
      <c r="R50" s="71"/>
      <c r="S50" s="71"/>
      <c r="T50" s="71"/>
      <c r="U50" s="71"/>
      <c r="V50" s="71"/>
      <c r="W50" s="71"/>
      <c r="X50" s="71"/>
      <c r="Y50" s="71"/>
      <c r="Z50" s="71"/>
      <c r="AA50" s="71"/>
      <c r="AB50" s="71"/>
      <c r="AC50" s="71"/>
      <c r="AD50" s="71"/>
      <c r="AE50" s="71"/>
      <c r="AF50" s="71"/>
      <c r="AG50" s="71"/>
      <c r="AH50" s="71"/>
      <c r="AI50" s="71"/>
      <c r="AJ50" s="71"/>
      <c r="AK50" s="71"/>
      <c r="AL50" s="71"/>
      <c r="AM50" s="71"/>
      <c r="AN50" s="71"/>
      <c r="AO50" s="71"/>
      <c r="AP50" s="71"/>
      <c r="AQ50" s="71"/>
      <c r="AR50" s="71"/>
      <c r="AS50" s="71"/>
      <c r="AT50" s="71"/>
      <c r="AU50" s="71"/>
      <c r="AV50" s="71"/>
      <c r="AW50" s="71"/>
      <c r="AX50" s="71"/>
      <c r="AY50" s="71"/>
      <c r="AZ50" s="71"/>
      <c r="BA50" s="71"/>
      <c r="BB50" s="71"/>
      <c r="BC50" s="71"/>
      <c r="BD50" s="71"/>
      <c r="BE50" s="71"/>
      <c r="BF50" s="71"/>
      <c r="BG50" s="71"/>
      <c r="BH50" s="71"/>
      <c r="BI50" s="71"/>
      <c r="BJ50" s="71"/>
      <c r="BK50" s="71"/>
      <c r="BL50" s="71"/>
      <c r="BM50" s="71"/>
      <c r="BN50" s="71"/>
    </row>
    <row r="51" spans="3:66" ht="15.5" x14ac:dyDescent="0.35">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1"/>
      <c r="BA51" s="71"/>
      <c r="BB51" s="71"/>
      <c r="BC51" s="71"/>
      <c r="BD51" s="71"/>
      <c r="BE51" s="71"/>
      <c r="BF51" s="71"/>
      <c r="BG51" s="71"/>
      <c r="BH51" s="71"/>
      <c r="BI51" s="71"/>
      <c r="BJ51" s="71"/>
      <c r="BK51" s="71"/>
      <c r="BL51" s="71"/>
      <c r="BM51" s="71"/>
      <c r="BN51" s="71"/>
    </row>
    <row r="52" spans="3:66" ht="15.5" x14ac:dyDescent="0.35">
      <c r="K52" s="71"/>
      <c r="L52" s="71"/>
      <c r="M52" s="71"/>
      <c r="N52" s="71"/>
      <c r="O52" s="71"/>
      <c r="P52" s="71"/>
      <c r="Q52" s="71"/>
      <c r="R52" s="71"/>
      <c r="S52" s="71"/>
      <c r="T52" s="71"/>
      <c r="U52" s="71"/>
      <c r="V52" s="71"/>
      <c r="W52" s="71"/>
      <c r="X52" s="71"/>
      <c r="Y52" s="71"/>
      <c r="Z52" s="71"/>
      <c r="AA52" s="71"/>
      <c r="AB52" s="71"/>
      <c r="AC52" s="71"/>
      <c r="AD52" s="71"/>
      <c r="AE52" s="71"/>
      <c r="AF52" s="71"/>
      <c r="AG52" s="71"/>
      <c r="AH52" s="71"/>
      <c r="AI52" s="71"/>
      <c r="AJ52" s="71"/>
      <c r="AK52" s="71"/>
      <c r="AL52" s="71"/>
      <c r="AM52" s="71"/>
      <c r="AN52" s="71"/>
      <c r="AO52" s="71"/>
      <c r="AP52" s="71"/>
      <c r="AQ52" s="71"/>
      <c r="AR52" s="71"/>
      <c r="AS52" s="71"/>
      <c r="AT52" s="71"/>
      <c r="AU52" s="71"/>
      <c r="AV52" s="71"/>
      <c r="AW52" s="71"/>
      <c r="AX52" s="71"/>
      <c r="AY52" s="71"/>
      <c r="AZ52" s="71"/>
      <c r="BA52" s="71"/>
      <c r="BB52" s="71"/>
      <c r="BC52" s="71"/>
      <c r="BD52" s="71"/>
      <c r="BE52" s="71"/>
      <c r="BF52" s="71"/>
      <c r="BG52" s="71"/>
      <c r="BH52" s="71"/>
      <c r="BI52" s="71"/>
      <c r="BJ52" s="71"/>
      <c r="BK52" s="71"/>
      <c r="BL52" s="71"/>
      <c r="BM52" s="71"/>
      <c r="BN52" s="71"/>
    </row>
    <row r="53" spans="3:66" ht="15.5" x14ac:dyDescent="0.35">
      <c r="C53" s="71"/>
      <c r="K53" s="71"/>
      <c r="L53" s="71"/>
      <c r="M53" s="71"/>
      <c r="N53" s="71"/>
      <c r="O53" s="71"/>
      <c r="P53" s="71"/>
      <c r="Q53" s="71"/>
      <c r="R53" s="71"/>
      <c r="S53" s="71"/>
      <c r="T53" s="71"/>
      <c r="U53" s="71"/>
      <c r="V53" s="71"/>
      <c r="W53" s="71"/>
      <c r="X53" s="71"/>
      <c r="Y53" s="71"/>
      <c r="Z53" s="71"/>
      <c r="AA53" s="71"/>
      <c r="AB53" s="71"/>
      <c r="AC53" s="71"/>
      <c r="AD53" s="71"/>
      <c r="AE53" s="71"/>
      <c r="AF53" s="71"/>
      <c r="AG53" s="71"/>
      <c r="AH53" s="71"/>
      <c r="AI53" s="71"/>
      <c r="AJ53" s="71"/>
      <c r="AK53" s="71"/>
      <c r="AL53" s="71"/>
      <c r="AM53" s="71"/>
      <c r="AN53" s="71"/>
      <c r="AO53" s="71"/>
      <c r="AP53" s="71"/>
      <c r="AQ53" s="71"/>
      <c r="AR53" s="71"/>
      <c r="AS53" s="71"/>
      <c r="AT53" s="71"/>
      <c r="AU53" s="71"/>
      <c r="AV53" s="71"/>
      <c r="AW53" s="71"/>
      <c r="AX53" s="71"/>
      <c r="AY53" s="71"/>
      <c r="AZ53" s="71"/>
      <c r="BA53" s="71"/>
      <c r="BB53" s="71"/>
      <c r="BC53" s="71"/>
      <c r="BD53" s="71"/>
      <c r="BE53" s="71"/>
      <c r="BF53" s="71"/>
      <c r="BG53" s="71"/>
      <c r="BH53" s="71"/>
      <c r="BI53" s="71"/>
      <c r="BJ53" s="71"/>
      <c r="BK53" s="71"/>
      <c r="BL53" s="71"/>
      <c r="BM53" s="71"/>
      <c r="BN53" s="71"/>
    </row>
    <row r="54" spans="3:66" ht="15.5" x14ac:dyDescent="0.35">
      <c r="C54" s="71"/>
    </row>
    <row r="64" spans="3:66" ht="12.75" customHeight="1" x14ac:dyDescent="0.25"/>
    <row r="65" ht="12.75" customHeight="1" x14ac:dyDescent="0.25"/>
    <row r="66" ht="12.75" customHeight="1" x14ac:dyDescent="0.25"/>
    <row r="67" ht="12.75" customHeight="1" x14ac:dyDescent="0.25"/>
  </sheetData>
  <sheetProtection password="CD08" sheet="1" objects="1" scenarios="1"/>
  <mergeCells count="4">
    <mergeCell ref="C6:BO8"/>
    <mergeCell ref="C23:BQ24"/>
    <mergeCell ref="C20:BO22"/>
    <mergeCell ref="C41:BN4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SPM Part 1</vt:lpstr>
      <vt:lpstr>SPM Part 2</vt:lpstr>
      <vt:lpstr>README</vt:lpstr>
      <vt:lpstr>Timer Check</vt:lpstr>
      <vt:lpstr>Linearity Check</vt:lpstr>
      <vt:lpstr>kVp Check</vt:lpstr>
      <vt:lpstr>HVL Check</vt:lpstr>
      <vt:lpstr>'SPM Part 1'!Print_Area</vt:lpstr>
      <vt:lpstr>'SPM Part 2'!Print_Area</vt:lpstr>
      <vt:lpstr>WIDTH1</vt:lpstr>
      <vt:lpstr>WIDTH2</vt:lpstr>
    </vt:vector>
  </TitlesOfParts>
  <Company>Tantalus Computing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Kebert</dc:creator>
  <cp:lastModifiedBy>Babcock, Kerry LRWS</cp:lastModifiedBy>
  <cp:lastPrinted>2021-01-07T19:39:35Z</cp:lastPrinted>
  <dcterms:created xsi:type="dcterms:W3CDTF">2004-01-31T19:27:48Z</dcterms:created>
  <dcterms:modified xsi:type="dcterms:W3CDTF">2021-01-07T19:39:51Z</dcterms:modified>
</cp:coreProperties>
</file>